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d.docs.live.net/d423f75a1c1c5300/Desktop/tanyagrafisch/Krüger/Tarifa/2025-2026/"/>
    </mc:Choice>
  </mc:AlternateContent>
  <xr:revisionPtr revIDLastSave="4" documentId="13_ncr:1_{A4CCDEB3-D28B-4584-8423-72067B18F0B2}" xr6:coauthVersionLast="47" xr6:coauthVersionMax="47" xr10:uidLastSave="{B05AF867-CE17-49E7-83A3-469CDDA7ED9E}"/>
  <bookViews>
    <workbookView xWindow="-96" yWindow="-96" windowWidth="23232" windowHeight="13872" xr2:uid="{00000000-000D-0000-FFFF-FFFF00000000}"/>
  </bookViews>
  <sheets>
    <sheet name="Lista de precios" sheetId="1" r:id="rId1"/>
    <sheet name="Condicionado general de ventas" sheetId="4" r:id="rId2"/>
  </sheets>
  <definedNames>
    <definedName name="Z_25AC9B26_AB08_4767_AD8E_562253BDA7BD_.wvu.Cols" localSheetId="0" hidden="1">'Lista de precios'!$G:$G</definedName>
    <definedName name="Z_25AC9B26_AB08_4767_AD8E_562253BDA7BD_.wvu.Rows" localSheetId="1" hidden="1">'Condicionado general de ventas'!$52:$53</definedName>
    <definedName name="Z_25AC9B26_AB08_4767_AD8E_562253BDA7BD_.wvu.Rows" localSheetId="0" hidden="1">'Lista de precios'!#REF!</definedName>
  </definedNames>
  <calcPr calcId="191029"/>
  <customWorkbookViews>
    <customWorkbookView name="Carlos Rico - Vista personalizada" guid="{25AC9B26-AB08-4767-AD8E-562253BDA7BD}" mergeInterval="0" personalView="1" maximized="1" windowWidth="1436" windowHeight="67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G46" i="1" s="1"/>
  <c r="F45" i="1"/>
  <c r="G45" i="1" s="1"/>
  <c r="G111" i="1" l="1"/>
  <c r="G110" i="1"/>
  <c r="F85" i="1"/>
  <c r="G85" i="1" s="1"/>
  <c r="F141" i="1"/>
  <c r="G141" i="1" s="1"/>
  <c r="F139" i="1"/>
  <c r="G139" i="1" s="1"/>
  <c r="F113" i="1"/>
  <c r="G113" i="1" s="1"/>
  <c r="F31" i="1"/>
  <c r="G31" i="1" s="1"/>
  <c r="F282" i="1"/>
  <c r="G282" i="1" s="1"/>
  <c r="F281" i="1"/>
  <c r="G281" i="1" s="1"/>
  <c r="F280" i="1"/>
  <c r="G280" i="1" s="1"/>
  <c r="F278" i="1"/>
  <c r="G278" i="1" s="1"/>
  <c r="F277" i="1"/>
  <c r="G277" i="1" s="1"/>
  <c r="F276" i="1"/>
  <c r="G276" i="1" s="1"/>
  <c r="F274" i="1"/>
  <c r="G274" i="1" s="1"/>
  <c r="F273" i="1"/>
  <c r="G273" i="1" s="1"/>
  <c r="F272" i="1"/>
  <c r="G272" i="1" s="1"/>
  <c r="F271" i="1"/>
  <c r="G271" i="1" s="1"/>
  <c r="F269" i="1"/>
  <c r="G269" i="1" s="1"/>
  <c r="F132" i="1" l="1"/>
  <c r="G132" i="1" s="1"/>
  <c r="F131" i="1"/>
  <c r="G131" i="1" s="1"/>
  <c r="F130" i="1"/>
  <c r="G130" i="1" s="1"/>
  <c r="F125" i="1"/>
  <c r="G125" i="1" s="1"/>
  <c r="F121" i="1"/>
  <c r="G121" i="1" s="1"/>
  <c r="F129" i="1"/>
  <c r="G129" i="1" s="1"/>
  <c r="F157" i="1"/>
  <c r="G157" i="1" s="1"/>
  <c r="F156" i="1"/>
  <c r="G156" i="1" s="1"/>
  <c r="F155" i="1"/>
  <c r="G155" i="1" s="1"/>
  <c r="F154" i="1"/>
  <c r="G154" i="1" s="1"/>
  <c r="F57" i="1"/>
  <c r="G57" i="1" s="1"/>
  <c r="F58" i="1"/>
  <c r="G58" i="1" s="1"/>
  <c r="G333" i="1"/>
  <c r="G332" i="1"/>
  <c r="G331" i="1"/>
  <c r="F189" i="1"/>
  <c r="G189" i="1" s="1"/>
  <c r="F188" i="1"/>
  <c r="G188" i="1" s="1"/>
  <c r="F140" i="1"/>
  <c r="G140" i="1" s="1"/>
  <c r="G136" i="1"/>
  <c r="G135" i="1"/>
  <c r="F102" i="1"/>
  <c r="G102" i="1" s="1"/>
  <c r="F298" i="1" l="1"/>
  <c r="G298" i="1" s="1"/>
  <c r="F299" i="1"/>
  <c r="G299" i="1" s="1"/>
  <c r="F300" i="1"/>
  <c r="G300" i="1" s="1"/>
  <c r="F301" i="1"/>
  <c r="G301" i="1" s="1"/>
  <c r="F250" i="1"/>
  <c r="G250" i="1" s="1"/>
  <c r="F239" i="1"/>
  <c r="G239" i="1" s="1"/>
  <c r="F240" i="1"/>
  <c r="G240" i="1" s="1"/>
  <c r="F241" i="1"/>
  <c r="G241" i="1" s="1"/>
  <c r="F242" i="1"/>
  <c r="G242" i="1" s="1"/>
  <c r="F243" i="1"/>
  <c r="G243" i="1" s="1"/>
  <c r="F244" i="1"/>
  <c r="G244" i="1" s="1"/>
  <c r="F238" i="1"/>
  <c r="G238" i="1" s="1"/>
  <c r="F234" i="1"/>
  <c r="G234" i="1" s="1"/>
  <c r="F235" i="1"/>
  <c r="G235" i="1" s="1"/>
  <c r="F233" i="1"/>
  <c r="G233" i="1" s="1"/>
  <c r="F232" i="1"/>
  <c r="G232" i="1" s="1"/>
  <c r="F225" i="1"/>
  <c r="G225" i="1" s="1"/>
  <c r="F150" i="1"/>
  <c r="G150" i="1" s="1"/>
  <c r="F169" i="1"/>
  <c r="G169" i="1" s="1"/>
  <c r="F88" i="1"/>
  <c r="G88" i="1" s="1"/>
  <c r="F72" i="1"/>
  <c r="G72" i="1" s="1"/>
  <c r="F71" i="1"/>
  <c r="G71" i="1" s="1"/>
  <c r="F70" i="1"/>
  <c r="G70" i="1" s="1"/>
  <c r="F28" i="1"/>
  <c r="G28" i="1" s="1"/>
  <c r="F143" i="1"/>
  <c r="G143" i="1" s="1"/>
  <c r="F29" i="1"/>
  <c r="G29" i="1" s="1"/>
  <c r="F32" i="1"/>
  <c r="G32" i="1" s="1"/>
  <c r="F34" i="1"/>
  <c r="G34" i="1" s="1"/>
  <c r="F35" i="1"/>
  <c r="G35" i="1" s="1"/>
  <c r="F36" i="1"/>
  <c r="G36" i="1" s="1"/>
  <c r="F37" i="1"/>
  <c r="G37" i="1" s="1"/>
  <c r="F38" i="1"/>
  <c r="G38" i="1" s="1"/>
  <c r="F39" i="1"/>
  <c r="G39" i="1" s="1"/>
  <c r="F40" i="1"/>
  <c r="G40" i="1" s="1"/>
  <c r="F42" i="1"/>
  <c r="G42" i="1" s="1"/>
  <c r="F43" i="1"/>
  <c r="G43" i="1" s="1"/>
  <c r="F44" i="1"/>
  <c r="G44" i="1" s="1"/>
  <c r="F47" i="1"/>
  <c r="G47" i="1" s="1"/>
  <c r="F48" i="1"/>
  <c r="G48" i="1" s="1"/>
  <c r="F49" i="1"/>
  <c r="G49" i="1" s="1"/>
  <c r="F51" i="1"/>
  <c r="G51" i="1" s="1"/>
  <c r="F52" i="1"/>
  <c r="G52" i="1" s="1"/>
  <c r="F53" i="1"/>
  <c r="G53" i="1" s="1"/>
  <c r="F54" i="1"/>
  <c r="G54" i="1" s="1"/>
  <c r="F56" i="1"/>
  <c r="G56" i="1" s="1"/>
  <c r="F60" i="1"/>
  <c r="G60" i="1" s="1"/>
  <c r="F62" i="1"/>
  <c r="G62" i="1" s="1"/>
  <c r="F63" i="1"/>
  <c r="G63" i="1" s="1"/>
  <c r="F65" i="1"/>
  <c r="G65" i="1" s="1"/>
  <c r="F66" i="1"/>
  <c r="G66" i="1" s="1"/>
  <c r="F67" i="1"/>
  <c r="G67" i="1" s="1"/>
  <c r="F68" i="1"/>
  <c r="G68" i="1" s="1"/>
  <c r="F74" i="1"/>
  <c r="G74" i="1" s="1"/>
  <c r="F75" i="1"/>
  <c r="G75" i="1" s="1"/>
  <c r="F77" i="1"/>
  <c r="G77" i="1" s="1"/>
  <c r="F78" i="1"/>
  <c r="G78" i="1" s="1"/>
  <c r="F81" i="1"/>
  <c r="G81" i="1" s="1"/>
  <c r="F82" i="1"/>
  <c r="G82" i="1" s="1"/>
  <c r="F84" i="1"/>
  <c r="G84" i="1" s="1"/>
  <c r="F86" i="1"/>
  <c r="G86" i="1" s="1"/>
  <c r="F87" i="1"/>
  <c r="G87" i="1" s="1"/>
  <c r="F89" i="1"/>
  <c r="G89" i="1" s="1"/>
  <c r="F90" i="1"/>
  <c r="G90" i="1" s="1"/>
  <c r="F91" i="1"/>
  <c r="G91" i="1" s="1"/>
  <c r="F92" i="1"/>
  <c r="G92" i="1" s="1"/>
  <c r="F93" i="1"/>
  <c r="G93" i="1" s="1"/>
  <c r="F95" i="1"/>
  <c r="G95" i="1" s="1"/>
  <c r="F96" i="1"/>
  <c r="G96" i="1" s="1"/>
  <c r="F97" i="1"/>
  <c r="G97" i="1" s="1"/>
  <c r="F98" i="1"/>
  <c r="G98" i="1" s="1"/>
  <c r="F99" i="1"/>
  <c r="G99" i="1" s="1"/>
  <c r="F101" i="1"/>
  <c r="G101" i="1" s="1"/>
  <c r="F103" i="1"/>
  <c r="G103" i="1" s="1"/>
  <c r="F105" i="1"/>
  <c r="G105" i="1" s="1"/>
  <c r="F106" i="1"/>
  <c r="G106" i="1" s="1"/>
  <c r="F107" i="1"/>
  <c r="G107" i="1" s="1"/>
  <c r="F109" i="1"/>
  <c r="G109" i="1" s="1"/>
  <c r="F114" i="1"/>
  <c r="G114" i="1" s="1"/>
  <c r="F115" i="1"/>
  <c r="G115" i="1" s="1"/>
  <c r="F116" i="1"/>
  <c r="G116" i="1" s="1"/>
  <c r="F117" i="1"/>
  <c r="G117" i="1" s="1"/>
  <c r="F118" i="1"/>
  <c r="G118" i="1" s="1"/>
  <c r="F119" i="1"/>
  <c r="G119" i="1" s="1"/>
  <c r="F120" i="1"/>
  <c r="G120" i="1" s="1"/>
  <c r="F122" i="1"/>
  <c r="G122" i="1" s="1"/>
  <c r="F123" i="1"/>
  <c r="G123" i="1" s="1"/>
  <c r="F124" i="1"/>
  <c r="G124" i="1" s="1"/>
  <c r="F126" i="1"/>
  <c r="G126" i="1" s="1"/>
  <c r="F127" i="1"/>
  <c r="G127" i="1" s="1"/>
  <c r="F128" i="1"/>
  <c r="G128" i="1" s="1"/>
  <c r="F137" i="1"/>
  <c r="G137" i="1" s="1"/>
  <c r="F138" i="1"/>
  <c r="G138" i="1" s="1"/>
  <c r="F144" i="1"/>
  <c r="G144" i="1" s="1"/>
  <c r="F145" i="1"/>
  <c r="G145" i="1" s="1"/>
  <c r="F146" i="1"/>
  <c r="G146" i="1" s="1"/>
  <c r="F147" i="1"/>
  <c r="G147" i="1" s="1"/>
  <c r="F149" i="1"/>
  <c r="F151" i="1"/>
  <c r="G151" i="1" s="1"/>
  <c r="F152" i="1"/>
  <c r="G152" i="1" s="1"/>
  <c r="F153" i="1"/>
  <c r="G153" i="1" s="1"/>
  <c r="F159" i="1"/>
  <c r="G159" i="1" s="1"/>
  <c r="F160" i="1"/>
  <c r="G160" i="1" s="1"/>
  <c r="F161" i="1"/>
  <c r="G161" i="1" s="1"/>
  <c r="F164" i="1"/>
  <c r="G164" i="1" s="1"/>
  <c r="F165" i="1"/>
  <c r="G165" i="1" s="1"/>
  <c r="F166" i="1"/>
  <c r="G166" i="1" s="1"/>
  <c r="F170" i="1"/>
  <c r="G170" i="1" s="1"/>
  <c r="F172" i="1"/>
  <c r="G172" i="1" s="1"/>
  <c r="F173" i="1"/>
  <c r="G173" i="1" s="1"/>
  <c r="F174" i="1"/>
  <c r="G174" i="1" s="1"/>
  <c r="F175" i="1"/>
  <c r="G175" i="1" s="1"/>
  <c r="F177" i="1"/>
  <c r="G177" i="1" s="1"/>
  <c r="F178" i="1"/>
  <c r="G178" i="1" s="1"/>
  <c r="F179" i="1"/>
  <c r="G179" i="1" s="1"/>
  <c r="F181" i="1"/>
  <c r="G181" i="1" s="1"/>
  <c r="F182" i="1"/>
  <c r="G182" i="1" s="1"/>
  <c r="F183" i="1"/>
  <c r="G183" i="1" s="1"/>
  <c r="F184" i="1"/>
  <c r="G184" i="1" s="1"/>
  <c r="F185" i="1"/>
  <c r="G185" i="1" s="1"/>
  <c r="F186" i="1"/>
  <c r="G186" i="1" s="1"/>
  <c r="F187" i="1"/>
  <c r="G187" i="1" s="1"/>
  <c r="F191" i="1"/>
  <c r="G191" i="1" s="1"/>
  <c r="F192" i="1"/>
  <c r="G192" i="1" s="1"/>
  <c r="F193" i="1"/>
  <c r="G193" i="1" s="1"/>
  <c r="F194" i="1"/>
  <c r="G194" i="1" s="1"/>
  <c r="F195" i="1"/>
  <c r="G195" i="1" s="1"/>
  <c r="F196" i="1"/>
  <c r="G196" i="1" s="1"/>
  <c r="F197" i="1"/>
  <c r="G197" i="1" s="1"/>
  <c r="F198" i="1"/>
  <c r="G198" i="1" s="1"/>
  <c r="F204" i="1"/>
  <c r="G204" i="1" s="1"/>
  <c r="F205" i="1"/>
  <c r="G205" i="1" s="1"/>
  <c r="F207" i="1"/>
  <c r="G207" i="1" s="1"/>
  <c r="F208" i="1"/>
  <c r="G208" i="1" s="1"/>
  <c r="F209" i="1"/>
  <c r="G209" i="1" s="1"/>
  <c r="F210" i="1"/>
  <c r="G210" i="1" s="1"/>
  <c r="F211" i="1"/>
  <c r="G211" i="1" s="1"/>
  <c r="F212" i="1"/>
  <c r="G212" i="1" s="1"/>
  <c r="F214" i="1"/>
  <c r="G214" i="1" s="1"/>
  <c r="F215" i="1"/>
  <c r="G215" i="1" s="1"/>
  <c r="F216" i="1"/>
  <c r="G216" i="1" s="1"/>
  <c r="F217" i="1"/>
  <c r="G217" i="1" s="1"/>
  <c r="F218" i="1"/>
  <c r="G218" i="1" s="1"/>
  <c r="F221" i="1"/>
  <c r="G221" i="1" s="1"/>
  <c r="F222" i="1"/>
  <c r="G222" i="1" s="1"/>
  <c r="F223" i="1"/>
  <c r="G223" i="1" s="1"/>
  <c r="F224" i="1"/>
  <c r="G224" i="1" s="1"/>
  <c r="F226" i="1"/>
  <c r="G226" i="1" s="1"/>
  <c r="F227" i="1"/>
  <c r="G227" i="1" s="1"/>
  <c r="F228" i="1"/>
  <c r="G228" i="1" s="1"/>
  <c r="F229" i="1"/>
  <c r="G229" i="1" s="1"/>
  <c r="F247" i="1"/>
  <c r="G247" i="1" s="1"/>
  <c r="F248" i="1"/>
  <c r="G248" i="1" s="1"/>
  <c r="F249" i="1"/>
  <c r="G249" i="1" s="1"/>
  <c r="F251" i="1"/>
  <c r="G251" i="1" s="1"/>
  <c r="F252" i="1"/>
  <c r="G252" i="1" s="1"/>
  <c r="F253" i="1"/>
  <c r="G253" i="1" s="1"/>
  <c r="F254" i="1"/>
  <c r="G254" i="1" s="1"/>
  <c r="F255" i="1"/>
  <c r="G255" i="1" s="1"/>
  <c r="F256" i="1"/>
  <c r="G256" i="1" s="1"/>
  <c r="F257" i="1"/>
  <c r="G257" i="1" s="1"/>
  <c r="F260" i="1"/>
  <c r="G260" i="1" s="1"/>
  <c r="F261" i="1"/>
  <c r="G261" i="1" s="1"/>
  <c r="F262" i="1"/>
  <c r="G262" i="1" s="1"/>
  <c r="F263" i="1"/>
  <c r="G263" i="1" s="1"/>
  <c r="F264" i="1"/>
  <c r="G264" i="1" s="1"/>
  <c r="F265" i="1"/>
  <c r="G265" i="1" s="1"/>
  <c r="F266" i="1"/>
  <c r="G266" i="1" s="1"/>
  <c r="F267" i="1"/>
  <c r="G267" i="1" s="1"/>
  <c r="F268" i="1"/>
  <c r="G268" i="1" s="1"/>
  <c r="F284" i="1"/>
  <c r="G284" i="1" s="1"/>
  <c r="F285" i="1"/>
  <c r="G285" i="1" s="1"/>
  <c r="F286" i="1"/>
  <c r="G286" i="1" s="1"/>
  <c r="F287" i="1"/>
  <c r="G287" i="1" s="1"/>
  <c r="F288" i="1"/>
  <c r="G288" i="1" s="1"/>
  <c r="F289" i="1"/>
  <c r="G289" i="1" s="1"/>
  <c r="F291" i="1"/>
  <c r="G291" i="1" s="1"/>
  <c r="F292" i="1"/>
  <c r="G292" i="1" s="1"/>
  <c r="F293" i="1"/>
  <c r="G293" i="1" s="1"/>
  <c r="F294" i="1"/>
  <c r="G294" i="1" s="1"/>
  <c r="F295" i="1"/>
  <c r="G295" i="1" s="1"/>
  <c r="F296" i="1"/>
  <c r="G296" i="1" s="1"/>
  <c r="F303" i="1"/>
  <c r="G303" i="1" s="1"/>
  <c r="F304" i="1"/>
  <c r="G304" i="1" s="1"/>
  <c r="F305" i="1"/>
  <c r="G305" i="1" s="1"/>
  <c r="F307" i="1"/>
  <c r="G307" i="1" s="1"/>
  <c r="F308" i="1"/>
  <c r="G308" i="1" s="1"/>
  <c r="F309" i="1"/>
  <c r="G309" i="1" s="1"/>
  <c r="F310" i="1"/>
  <c r="G310" i="1" s="1"/>
  <c r="F312" i="1"/>
  <c r="G312" i="1" s="1"/>
  <c r="F313" i="1"/>
  <c r="G313" i="1" s="1"/>
  <c r="F314" i="1"/>
  <c r="G314" i="1" s="1"/>
  <c r="F315" i="1"/>
  <c r="G315" i="1" s="1"/>
  <c r="F316" i="1"/>
  <c r="G316" i="1" s="1"/>
  <c r="F317" i="1"/>
  <c r="G317" i="1" s="1"/>
  <c r="F318" i="1"/>
  <c r="G318" i="1" s="1"/>
  <c r="F319" i="1"/>
  <c r="G319" i="1" s="1"/>
  <c r="F320" i="1"/>
  <c r="G320" i="1" s="1"/>
  <c r="F322" i="1"/>
  <c r="G322" i="1" s="1"/>
  <c r="F323" i="1"/>
  <c r="G323" i="1" s="1"/>
  <c r="F324" i="1"/>
  <c r="G324" i="1" s="1"/>
  <c r="F327" i="1"/>
  <c r="G327" i="1" s="1"/>
  <c r="F328" i="1"/>
  <c r="G328" i="1" s="1"/>
</calcChain>
</file>

<file path=xl/sharedStrings.xml><?xml version="1.0" encoding="utf-8"?>
<sst xmlns="http://schemas.openxmlformats.org/spreadsheetml/2006/main" count="859" uniqueCount="605">
  <si>
    <t>11B501GT</t>
  </si>
  <si>
    <t>11B701GT</t>
  </si>
  <si>
    <t>11B705GT</t>
  </si>
  <si>
    <t>11B501ET</t>
  </si>
  <si>
    <t>11B701ET</t>
  </si>
  <si>
    <t>11B705ET</t>
  </si>
  <si>
    <t>08S3302</t>
  </si>
  <si>
    <t>08S3303</t>
  </si>
  <si>
    <t>08S3320</t>
  </si>
  <si>
    <t>08S3321</t>
  </si>
  <si>
    <t>08S3304</t>
  </si>
  <si>
    <t>08S3305</t>
  </si>
  <si>
    <t>08S3323</t>
  </si>
  <si>
    <t>08S3322</t>
  </si>
  <si>
    <t>C2430</t>
  </si>
  <si>
    <t>CONDICIONES GENERALES DE VENTA</t>
  </si>
  <si>
    <t>VENTAS:</t>
  </si>
  <si>
    <t>De precisar ampliación sobre pedido, lo tramitará igualmente por escrito.</t>
  </si>
  <si>
    <t>Indicará claramente en el pedido, la referencia y precio de cada artículo solicitado.</t>
  </si>
  <si>
    <t xml:space="preserve">Emitirá factura, especificando claramente todos los conceptos, importes, descuentos, vencimientos, etc. </t>
  </si>
  <si>
    <t>DEVOLUCIONES:</t>
  </si>
  <si>
    <t>GARANTÍAS:</t>
  </si>
  <si>
    <t>KRAI50</t>
  </si>
  <si>
    <t>KRAI70</t>
  </si>
  <si>
    <t>Por incumplimiento de las instrucciones de utilización especificadas en los manuales de puesta en marcha y mantenimiento.</t>
  </si>
  <si>
    <t>Por manipulación inadecuada de equipos y materiales, o adquisición inadecuada de máquina, según trabajo a realizar.</t>
  </si>
  <si>
    <t>PAGOS:</t>
  </si>
  <si>
    <t>De no atender un efecto a su vencimiento, deberá liquidarlo de inmediato junto con los gastos e intereses de demora correspondientes.</t>
  </si>
  <si>
    <t>De solicitar por circunstancia excepcional, aplazamiento en el pago de compromisos adquiridos, asume el cargo de los gastos de financiación.</t>
  </si>
  <si>
    <t>ASPIRADORES</t>
  </si>
  <si>
    <t>Procederá al bloqueo automático de la cuenta de cliente y cancelación de crédito en caso de:</t>
  </si>
  <si>
    <r>
      <t>1.</t>
    </r>
    <r>
      <rPr>
        <sz val="7"/>
        <rFont val="Times New Roman"/>
        <family val="1"/>
      </rPr>
      <t xml:space="preserve">    </t>
    </r>
    <r>
      <rPr>
        <sz val="8"/>
        <rFont val="Arial Narrow"/>
        <family val="2"/>
      </rPr>
      <t>Existencia de impagado</t>
    </r>
  </si>
  <si>
    <t xml:space="preserve">Cliente:                            </t>
  </si>
  <si>
    <t xml:space="preserve">Aplicará sistemáticamente los precios reflejados en tarifa vigente. </t>
  </si>
  <si>
    <t xml:space="preserve">Cliente: </t>
  </si>
  <si>
    <t>Lea el condicionado general de ventas en la pestaña de color naranja</t>
  </si>
  <si>
    <t>KRAI375PA</t>
  </si>
  <si>
    <t>KRAI375OIL</t>
  </si>
  <si>
    <t>11B650ET</t>
  </si>
  <si>
    <t>BARREDORAS</t>
  </si>
  <si>
    <t>FREGADORAS</t>
  </si>
  <si>
    <t>CALEFACTORES</t>
  </si>
  <si>
    <t>KH20015CSP</t>
  </si>
  <si>
    <t>KH20020CSP</t>
  </si>
  <si>
    <t>KH25020CSP</t>
  </si>
  <si>
    <t>KH20030CSP</t>
  </si>
  <si>
    <t>KRA776</t>
  </si>
  <si>
    <t>GENERADORES DE VAPOR</t>
  </si>
  <si>
    <t>ROTATIVAS</t>
  </si>
  <si>
    <t>DESHUMIDIFICADORES</t>
  </si>
  <si>
    <t>NEBULIZADORES y ESPUMÓGENOS</t>
  </si>
  <si>
    <t xml:space="preserve"> PRODUCTOS QUÍMICOS</t>
  </si>
  <si>
    <t xml:space="preserve">Cliente:                          </t>
  </si>
  <si>
    <t>HIDROLIMPIADORAS</t>
  </si>
  <si>
    <t>KRA774</t>
  </si>
  <si>
    <t>KHG170F</t>
  </si>
  <si>
    <t>KHG220F</t>
  </si>
  <si>
    <t>Las atenderá, una vez recibido el informe de los servicios técnicos que hayan verificado los materiales objeto de misma.</t>
  </si>
  <si>
    <t xml:space="preserve">Garantía invalidada:         </t>
  </si>
  <si>
    <t xml:space="preserve">Cliente:                              </t>
  </si>
  <si>
    <t>ESKOL20</t>
  </si>
  <si>
    <t>ESKOL36</t>
  </si>
  <si>
    <t>ESKOL65</t>
  </si>
  <si>
    <t>ESKOL105</t>
  </si>
  <si>
    <t>HEIMDAL45</t>
  </si>
  <si>
    <t>LOKI22</t>
  </si>
  <si>
    <t>LOKI32</t>
  </si>
  <si>
    <t>LOKI55</t>
  </si>
  <si>
    <t>LOKI85</t>
  </si>
  <si>
    <t>A</t>
  </si>
  <si>
    <t>C</t>
  </si>
  <si>
    <t>Modelo</t>
  </si>
  <si>
    <t>Descripción</t>
  </si>
  <si>
    <t>SERIE</t>
  </si>
  <si>
    <t>KRA773</t>
  </si>
  <si>
    <t>KRA775</t>
  </si>
  <si>
    <t>RK521</t>
  </si>
  <si>
    <t>En pedidos iniciales y hasta la obtención de crédito, liquidará el importe total de pedido, mediante pago anticipado.</t>
  </si>
  <si>
    <t>Comunicará puntualmente al cliente, cuantas modificaciones aprecie en su pedido.</t>
  </si>
  <si>
    <t>Los datos de la presente tarifa, están exentos de cualquier tipo de  responsabilidad.</t>
  </si>
  <si>
    <t>Las posibles discrepancias que la interpretación o aplicación de la presente tarifa pudiera suscitar, se someterán expresamente a la competencia de los Juzgados y Tribunales de Pamplona (Navarra)</t>
  </si>
  <si>
    <t>KH2020F</t>
  </si>
  <si>
    <t>KRAI400ATEX</t>
  </si>
  <si>
    <t>B1440D</t>
  </si>
  <si>
    <t>B1440E</t>
  </si>
  <si>
    <t>KBF115B</t>
  </si>
  <si>
    <t>KBF115G</t>
  </si>
  <si>
    <t>KBF115D</t>
  </si>
  <si>
    <t>KH1510F</t>
  </si>
  <si>
    <t>KH2015F</t>
  </si>
  <si>
    <t>KRAI202A</t>
  </si>
  <si>
    <t>RK520</t>
  </si>
  <si>
    <t>KHG2015FAE</t>
  </si>
  <si>
    <t>KHD2015FAE</t>
  </si>
  <si>
    <t>KRA124BAT</t>
  </si>
  <si>
    <t>6V210AH</t>
  </si>
  <si>
    <t>24V450AH</t>
  </si>
  <si>
    <t>AST175</t>
  </si>
  <si>
    <t>AST175Q</t>
  </si>
  <si>
    <t>AST175V</t>
  </si>
  <si>
    <t>AST175HI</t>
  </si>
  <si>
    <r>
      <t xml:space="preserve">No admitirá reclamaciones sobre el material enviado, </t>
    </r>
    <r>
      <rPr>
        <b/>
        <sz val="9"/>
        <rFont val="Arial Narrow"/>
        <family val="2"/>
      </rPr>
      <t>TRANSCURRIDAS 24 HORAS</t>
    </r>
    <r>
      <rPr>
        <sz val="9"/>
        <rFont val="Arial Narrow"/>
        <family val="2"/>
      </rPr>
      <t xml:space="preserve"> desde la fecha de recepción.</t>
    </r>
  </si>
  <si>
    <t>B1300G</t>
  </si>
  <si>
    <t>B1300E</t>
  </si>
  <si>
    <t>C2460</t>
  </si>
  <si>
    <t>ASGARD180A</t>
  </si>
  <si>
    <t>ASGARD260A</t>
  </si>
  <si>
    <t>ASGARD340A</t>
  </si>
  <si>
    <r>
      <t xml:space="preserve">KRÜGER Technology, S. L.:  </t>
    </r>
    <r>
      <rPr>
        <sz val="8"/>
        <rFont val="Arial Narrow"/>
        <family val="2"/>
      </rPr>
      <t/>
    </r>
  </si>
  <si>
    <t xml:space="preserve">KRÜGER Technology, S. L.: </t>
  </si>
  <si>
    <t>Gratantía invalidada:</t>
  </si>
  <si>
    <t>Por utilización o sustitución de piezas no originales o no homologadas por KRÜGER Technology, S. L.</t>
  </si>
  <si>
    <t xml:space="preserve">KRÜGER Technology, S. L..:  </t>
  </si>
  <si>
    <t xml:space="preserve">KRÚGER Technology, S. L.:  </t>
  </si>
  <si>
    <t xml:space="preserve">KRÜGER Technology, S. L.: se reserva el derecho a realizar cualquier modificación en los precios y características de los productos, sin  previo aviso.                                                     </t>
  </si>
  <si>
    <t>%</t>
  </si>
  <si>
    <t>KRA1210SIL</t>
  </si>
  <si>
    <t>KRA1215SIL</t>
  </si>
  <si>
    <t>KRA22AIR</t>
  </si>
  <si>
    <t>KRA22WATER</t>
  </si>
  <si>
    <t>KRA34TL</t>
  </si>
  <si>
    <t>KRA34TLEN</t>
  </si>
  <si>
    <t>KRA34TLH</t>
  </si>
  <si>
    <t>KRA70TL</t>
  </si>
  <si>
    <t>KRA70TLEN</t>
  </si>
  <si>
    <t>KRA30LT</t>
  </si>
  <si>
    <t>KRA70LTHW</t>
  </si>
  <si>
    <t>KRA34HOR</t>
  </si>
  <si>
    <t>KRA70HOR</t>
  </si>
  <si>
    <t>KRA22C</t>
  </si>
  <si>
    <t>KRA100DE</t>
  </si>
  <si>
    <t>KRAI450OIL</t>
  </si>
  <si>
    <t>KBM920</t>
  </si>
  <si>
    <t>12V120AH</t>
  </si>
  <si>
    <t>C1215</t>
  </si>
  <si>
    <t>C2415</t>
  </si>
  <si>
    <t>Consultar</t>
  </si>
  <si>
    <t>AST175ASP</t>
  </si>
  <si>
    <r>
      <t>L</t>
    </r>
    <r>
      <rPr>
        <b/>
        <sz val="9"/>
        <rFont val="Arial Narrow"/>
        <family val="2"/>
      </rPr>
      <t>a existencia de relación comercial, implica la aceptación y cumplimiento de las condiciones establecidas por KRÜGER Technology, S.L., en cada momento. Las presentes condiciones se aplicarán con total rigor sin aceptación de trato preferencial alguno.</t>
    </r>
  </si>
  <si>
    <t>De no especificar dirección de entrega de la mercancía, aceptará la recepción en la dirección existente en el fichero de KRÜGER Technology, S. L.</t>
  </si>
  <si>
    <t>(Los P.V.P. indicados en tarifa son íntegramente FRANCO FÁBRICA, I.V.A. NO INCLUIDO).</t>
  </si>
  <si>
    <t>Si se trata de anomalía en mercancía a la recepción, deberá hacerlo constar en el albaran de entrega del transportista en el momento  de dicha entrega, remitiendo una copia a KRÜGER Technology, S.L. para su rápida tramitación a través del email (pedidos@kruger.es), o fax: 948 318 453.</t>
  </si>
  <si>
    <r>
      <t xml:space="preserve">Resto de devoluciones: En el momento que el cliente comunique la incidencia, le será facilitado por KRÜGER Technology, S. L., el formulario  </t>
    </r>
    <r>
      <rPr>
        <b/>
        <sz val="9"/>
        <rFont val="Arial Narrow"/>
        <family val="2"/>
      </rPr>
      <t xml:space="preserve">FP-02.04 Solicitud de  Devolución, </t>
    </r>
    <r>
      <rPr>
        <sz val="9"/>
        <rFont val="Arial Narrow"/>
        <family val="2"/>
      </rPr>
      <t>el cual, una vez cumplimentado, deberá remitirlo a través de correo electrónico o fax anteriormente indicados</t>
    </r>
    <r>
      <rPr>
        <b/>
        <sz val="9"/>
        <rFont val="Arial Narrow"/>
        <family val="2"/>
      </rPr>
      <t xml:space="preserve">. </t>
    </r>
    <r>
      <rPr>
        <sz val="9"/>
        <rFont val="Arial Narrow"/>
        <family val="2"/>
      </rPr>
      <t>Nuestro Responsable de Almacén se lo devolverá vía correo electrónico o fax, indicando el procedimiento a seguir.</t>
    </r>
  </si>
  <si>
    <r>
      <t xml:space="preserve">No aceptará devoluciones de material, </t>
    </r>
    <r>
      <rPr>
        <b/>
        <sz val="9"/>
        <rFont val="Arial Narrow"/>
        <family val="2"/>
      </rPr>
      <t>TRANSCURRIDOS 15 DÍAS</t>
    </r>
    <r>
      <rPr>
        <sz val="9"/>
        <rFont val="Arial Narrow"/>
        <family val="2"/>
      </rPr>
      <t xml:space="preserve"> a partir de la fecha de recepción.</t>
    </r>
  </si>
  <si>
    <t>Deducirá los abonos correspondientes por devolución de material en los próximos efectos que se generen, o realizará reposición bancaria, una vez recibido el material objeto de devolución.</t>
  </si>
  <si>
    <t xml:space="preserve">Descontará de los abonos todos los gastos originados con motivo de la devolución, así como desperfectos ocasionados en material, repuestos o  embalajes si estos faltasen. </t>
  </si>
  <si>
    <t>Deberá remitirnos cumplimentando el impreso FP-02-03 Solicitud de Garantía a través de: correo electrónico tecnico@kruger.es o fax 948 318 453</t>
  </si>
  <si>
    <t>Nuestro Responsable del Servicio Técnico indicará en este mismo impreso el procedimiento a seguir, devolviéndoselo a su Nº de fax o correo electrónico.</t>
  </si>
  <si>
    <t>Serán de admisión únicamente bajo la presentación de la correspondiente factura de compra.</t>
  </si>
  <si>
    <t>Deberá facilitar sus datos discales completos así como su domiciliación bancaria mediante documento SEPA para obtener la apertura de crédito y clasificación de riesgo.</t>
  </si>
  <si>
    <t>Cunado la forma de pago establecida suponga el envío por su parte de documentos de compromiso de pago (pagarés, talones, confirming…), estos deberán ser enviados en un plazo máximo de 30 días a contar desde la fecha de factura.</t>
  </si>
  <si>
    <t>2.   Retraso en el envío de pagarés y otros documentos de pago que requieran aceptación por parte del cliente.</t>
  </si>
  <si>
    <t xml:space="preserve">Realizará los pedidos por escrito: a través de: Agente de zona KRÜGER Technology, S. L., nuestra web www.kruger.es / por E-mail pedidos@kruger.es / vía fax 948 31 84 53 </t>
  </si>
  <si>
    <t>Facilitará sus datos comerciales y bancarios así como cualquier documentación adicional que KRÜGER Technology, S.L., le solicite a fin de obtener clasificación y apertura de crédito.</t>
  </si>
  <si>
    <t>B</t>
  </si>
  <si>
    <r>
      <t xml:space="preserve">PVP € 
</t>
    </r>
    <r>
      <rPr>
        <b/>
        <sz val="9"/>
        <rFont val="Arial"/>
        <family val="2"/>
      </rPr>
      <t>(sin IVA)</t>
    </r>
  </si>
  <si>
    <t>Aspirador polvo-agua a batería 24 V DC 550 W 21 L</t>
  </si>
  <si>
    <t xml:space="preserve">Barredora-Fregadora a batería 36 V 210/210/220 L </t>
  </si>
  <si>
    <t xml:space="preserve">Barredora-Fregadora a Gas GPL 210/210/220 L </t>
  </si>
  <si>
    <t>Barredora-Fregadora Diésel 210/210/220 L</t>
  </si>
  <si>
    <t>Rotativa  330 mm  750 W 190 rpm</t>
  </si>
  <si>
    <t>Rotativa  430 mm 1.200 W 154 rpm</t>
  </si>
  <si>
    <t>Barredora manual 1+2 cepillos 920 mm 40 L</t>
  </si>
  <si>
    <t>Bateria 2x6Vx210Ah-5h (autonomía aproximada 3 h)</t>
  </si>
  <si>
    <t>Barredora Industrial a gasolina Honda 5,5 hp 62 L</t>
  </si>
  <si>
    <t xml:space="preserve">Barredora Industrial a batería 24 V 62 L </t>
  </si>
  <si>
    <t>Batería 2x12Vx120Ah-5h (autonomía aproximada 2-2,5 h) para 11B650ET</t>
  </si>
  <si>
    <t>Cargador batería 24V-30A para 4x6Vx180Ah para 11705ET</t>
  </si>
  <si>
    <t>Cargador batería 24 V-60A para 4x6Vx320Ah para B1300E</t>
  </si>
  <si>
    <t>Batería 1x24Vx450Ah (autonomía aproximada 4-5 h) para B1440E</t>
  </si>
  <si>
    <t>Cargador batería 24V-60A para 1x24Vx450Ah para B1440E</t>
  </si>
  <si>
    <t>Nebulizador 24 L Galvanizado</t>
  </si>
  <si>
    <t>Nebulizador 50 L Galvanizado</t>
  </si>
  <si>
    <t>Espumógeno 24 L Galvanizado</t>
  </si>
  <si>
    <t>Espumógeno 50 L Galvanizado</t>
  </si>
  <si>
    <t>Nebulizador 24 L Inoxidable</t>
  </si>
  <si>
    <t>Nebulizador 50 L Inoxidable</t>
  </si>
  <si>
    <t>Espumógeno 24 L Inoxidable</t>
  </si>
  <si>
    <t>Espumógeno 50 L Inoxidable</t>
  </si>
  <si>
    <t>K-35 Detergente alcalino multiusos 5 kg</t>
  </si>
  <si>
    <t>K-35 Detergente alcalino multiusos 25 kg</t>
  </si>
  <si>
    <t>K-120 Detergente Limpiatapicerías 5 kg</t>
  </si>
  <si>
    <t>K-120 Detergente Limpiatapicerías 25 kg</t>
  </si>
  <si>
    <t>K-40 Desincrustante ADICAL 5 kg</t>
  </si>
  <si>
    <t>Cristalizador X-1 Base 5 kg</t>
  </si>
  <si>
    <t>Cristalizador X-3 Rosa 5 kg</t>
  </si>
  <si>
    <t>Calefactor 400 V 9 kW   7.740 kcal/h</t>
  </si>
  <si>
    <t>Calefactor 230 V    12.900 kcal/h</t>
  </si>
  <si>
    <t>Calefactor 230 V    43.000 kcal/h</t>
  </si>
  <si>
    <t>Calefactor 230 V    40.180 kcal/h automático</t>
  </si>
  <si>
    <t>Calefactor 230 V    56.965 kcal/h automático</t>
  </si>
  <si>
    <t>Calefactor 230 V 17 L   17.300 kcal/h</t>
  </si>
  <si>
    <t>Calefactor 230 V 42 L   31.002 kcal/h</t>
  </si>
  <si>
    <t>Calefactor 230 V 65 L   55.885 kcal/h</t>
  </si>
  <si>
    <t>Calefactor 230 V 105 L  90.252 kcal/h</t>
  </si>
  <si>
    <t>Calefactor 230 V 42 L  18.866 kcal/h</t>
  </si>
  <si>
    <t>Calefactor 230 V 42 L  27.534 kcal/h</t>
  </si>
  <si>
    <t>Calefactor 230 V 65 L  47.318 kcal/h</t>
  </si>
  <si>
    <t>Calefactor 230 V 105 L 73.119 kcal/h</t>
  </si>
  <si>
    <t>LYRA33</t>
  </si>
  <si>
    <t>Calefactor 230 V 3 kW   2.580 kcal/h</t>
  </si>
  <si>
    <t>LYRA90</t>
  </si>
  <si>
    <t>LYRA150</t>
  </si>
  <si>
    <t>LYRA220</t>
  </si>
  <si>
    <t>Calefactor 400 V 22 kW  18.920 kcal/h</t>
  </si>
  <si>
    <t>LYRA300</t>
  </si>
  <si>
    <t>Calefactor 400 V 30 kW  25.800 kcal/h</t>
  </si>
  <si>
    <t>VEGA20</t>
  </si>
  <si>
    <t>VEGA30</t>
  </si>
  <si>
    <t>VEGA50</t>
  </si>
  <si>
    <t>VEGA90</t>
  </si>
  <si>
    <t>Calefactor 230 V 2 kW  1.720 kcal/h</t>
  </si>
  <si>
    <t>Calefactor 230 V 3 kW  2.580 kcal/h</t>
  </si>
  <si>
    <t>Calefactor 400 V 5 kW  4.300 kcal/h</t>
  </si>
  <si>
    <t>Calefactor 400 V 9 kW  7.740 kcal/h</t>
  </si>
  <si>
    <t>DRACO15</t>
  </si>
  <si>
    <t>DRACO30</t>
  </si>
  <si>
    <t>DRACO50</t>
  </si>
  <si>
    <t>Calefactor 230 V    25.800 kcal/h</t>
  </si>
  <si>
    <t>ATLAS30</t>
  </si>
  <si>
    <t>ATLAS50</t>
  </si>
  <si>
    <t>ATLAS70</t>
  </si>
  <si>
    <t>TITAN20</t>
  </si>
  <si>
    <t>TITAN30</t>
  </si>
  <si>
    <t>TITAN80</t>
  </si>
  <si>
    <t>Calefactor 230v. 69L.   60.000 Kcal./h.</t>
  </si>
  <si>
    <t>Calefactor 230v. 24L.   17.200 Kcal./h.</t>
  </si>
  <si>
    <t>Calefactor 230v. 69L.   68.500 Kcal./h.</t>
  </si>
  <si>
    <t>FENIX20</t>
  </si>
  <si>
    <t>FENIX40</t>
  </si>
  <si>
    <t>Calefactor 230 V 10,5 L 17.200 kcal/h por infrarrojos</t>
  </si>
  <si>
    <t>Calefactor 230 V 38 L 34.400 kcal/h por infrarrojos</t>
  </si>
  <si>
    <t>NERTA35</t>
  </si>
  <si>
    <t>NERTA71</t>
  </si>
  <si>
    <t>NERTA100</t>
  </si>
  <si>
    <t>Calefactor 230 V 110 L   86.412 kcal/h</t>
  </si>
  <si>
    <t>Plenum opcionales para modelos ODIN</t>
  </si>
  <si>
    <t>HIDRA50</t>
  </si>
  <si>
    <t>HIDRA80</t>
  </si>
  <si>
    <t>Deshumidificador 230 V 950 W 350 m3/h</t>
  </si>
  <si>
    <t>Deshumidificador 230 V 1.250 W 400 m3/h</t>
  </si>
  <si>
    <t>KH1509F</t>
  </si>
  <si>
    <t>KH1811F</t>
  </si>
  <si>
    <t>KH2014F</t>
  </si>
  <si>
    <t>KH2516F</t>
  </si>
  <si>
    <t>KHE143C</t>
  </si>
  <si>
    <t>KHE1510C</t>
  </si>
  <si>
    <t>KHE1515C</t>
  </si>
  <si>
    <t>KRA1315</t>
  </si>
  <si>
    <t>KRAI45</t>
  </si>
  <si>
    <t>KRAI110HD</t>
  </si>
  <si>
    <t>KRAI11ATEX</t>
  </si>
  <si>
    <t>KRAI220BLATEX</t>
  </si>
  <si>
    <t>KRAI220AIREX</t>
  </si>
  <si>
    <t>KRAI220OILM</t>
  </si>
  <si>
    <t>KRAI220OILT</t>
  </si>
  <si>
    <t>KF5160E</t>
  </si>
  <si>
    <t>KF5160BBC</t>
  </si>
  <si>
    <t>KF75100B</t>
  </si>
  <si>
    <t>KF85180B</t>
  </si>
  <si>
    <t>Calefactor 400 V 15 kW  12.900 kcal/h</t>
  </si>
  <si>
    <t xml:space="preserve">Calefactor 230 V    72.923 kcal/h automático </t>
  </si>
  <si>
    <t>Calefactor 230v. 38L.   25.800 Kcal./h.</t>
  </si>
  <si>
    <t>Calefactor 230v. 56L.   43.000 Kcal./h.</t>
  </si>
  <si>
    <t>Calefactor 230v. 56L.   24.800 Kcal./h.</t>
  </si>
  <si>
    <t>Calefactor 230 V 65 L 39.130 kcal/h por infrarrojos</t>
  </si>
  <si>
    <t>Calefactor 230 V 80 L   29.891 kcal/h</t>
  </si>
  <si>
    <t>Calefactor 230 V 110 L   60.869 kcal/h</t>
  </si>
  <si>
    <t>6V271AH</t>
  </si>
  <si>
    <t>Batería 6x6Vx271Ah Ácido (autonomía aproximada 5 h) para KF85180B</t>
  </si>
  <si>
    <t>C3640AF</t>
  </si>
  <si>
    <t>Cargador batería 36 V-40 A para 6x6Vx271Ah KF85180B</t>
  </si>
  <si>
    <t>EAN</t>
  </si>
  <si>
    <t>KHA2021GC</t>
  </si>
  <si>
    <t>KHA2015DC</t>
  </si>
  <si>
    <t>KHA2021DCS</t>
  </si>
  <si>
    <t>KRAI36</t>
  </si>
  <si>
    <t>Batería 4x6 Vx271 Ah-5H (autonomía aproximada 3-4 h) para B1300E</t>
  </si>
  <si>
    <t>ODIN70-OIL</t>
  </si>
  <si>
    <t>ODIN70-GAS</t>
  </si>
  <si>
    <t>ODIN110-OIL</t>
  </si>
  <si>
    <t>ODIN110-GAS</t>
  </si>
  <si>
    <t>ODIN235-OIL</t>
  </si>
  <si>
    <t>ODIN235-GAS</t>
  </si>
  <si>
    <t>Calefactor 70 Gas-Oil 70,78 kW 6.000 m3/h</t>
  </si>
  <si>
    <t>Calefactor 70 Gas 70,78 kW 6.000 m3/h</t>
  </si>
  <si>
    <t>Calefactor 110 Gas 111,83 10.500 m3/h</t>
  </si>
  <si>
    <t>Calefactor 110 Gas-Oil 111,83 kW 10.500 m3/h</t>
  </si>
  <si>
    <t>Calefactor 235 Gas-Oil 239,06 kW 21.000 m3/h</t>
  </si>
  <si>
    <t>Calefactor 235 Gas 239,06 kW 21.000 m3/h</t>
  </si>
  <si>
    <t>Difusor plenum calefactor ODIN70</t>
  </si>
  <si>
    <t>Difusor plenum calefactor ODIN110</t>
  </si>
  <si>
    <t>Difusor plenum calefactor ODIN235</t>
  </si>
  <si>
    <t>04AC102</t>
  </si>
  <si>
    <t>04AC122</t>
  </si>
  <si>
    <t>04AC124</t>
  </si>
  <si>
    <t>Fregadora a batería 24V 85-95L 660 mm con cargador sin batería.</t>
  </si>
  <si>
    <t>KF6685BC</t>
  </si>
  <si>
    <t>KRA20BAT</t>
  </si>
  <si>
    <t>Aspirador polvo-agua a batería 24 V DC 350 W 22 L</t>
  </si>
  <si>
    <t>6V205AH</t>
  </si>
  <si>
    <t>KBM950</t>
  </si>
  <si>
    <t>Barredora manual 1+2 cepillos 950 mm 30 L</t>
  </si>
  <si>
    <t>Batería 4x6Vx205Ah-5h (autonomía aproximada 3-3,5 h) para 11B705ET</t>
  </si>
  <si>
    <t>08S3325</t>
  </si>
  <si>
    <t>Nebulizador Atomizador 24L.  Inoxidable</t>
  </si>
  <si>
    <t>12V105AHGEL</t>
  </si>
  <si>
    <t>Cargador batería 24V-15A para 2x12Vx120Ah para 11B650ET</t>
  </si>
  <si>
    <t>Cargador batería 12 V-15 A para 11B501-701ET</t>
  </si>
  <si>
    <t xml:space="preserve">Batería 1x12Vx120Ah-5h (autonomía aproximada 2-2,5 h) </t>
  </si>
  <si>
    <t>NEBULIZADORES ELECTROESTÁTICOS</t>
  </si>
  <si>
    <t>KRDAP371B</t>
  </si>
  <si>
    <t>Pulverizador a batería litio 3,7 V 200mAh 1L.(Autonomía 3-5 h).</t>
  </si>
  <si>
    <t>KRDAP1292B</t>
  </si>
  <si>
    <t>Nebulizador a batería litio 129W.70ml/m.1,8L. Con Cargador.</t>
  </si>
  <si>
    <t>KRDAP145E</t>
  </si>
  <si>
    <t>Nebulizador a cable 220V. 50/60Hz.1400W 4L.  Portátil.</t>
  </si>
  <si>
    <t>Nebulizador a cable 220V. 50/60Hz.1400W 10L.  Tipo Mochila.</t>
  </si>
  <si>
    <t>KRDAM1210E</t>
  </si>
  <si>
    <t>GENERADORES DE OZONO</t>
  </si>
  <si>
    <t>KRDG0380P12V3</t>
  </si>
  <si>
    <t>KRDG0390P5W</t>
  </si>
  <si>
    <t>KRDG0370P3</t>
  </si>
  <si>
    <t>KRDG03135P5</t>
  </si>
  <si>
    <t>KRDG03225P15</t>
  </si>
  <si>
    <t>KRDG03400P20</t>
  </si>
  <si>
    <t>KRDG03185P10</t>
  </si>
  <si>
    <t>Cubre lor portes de envío, a través de la agencia que tenga contratada, siempre que el pedido supere los 400,00 € netos Península y Baleares. Envíos a Canarias, Ceuta y Melilla: Portes pagados a partir de 1.500,00€ netos. Los pedidos que no lleguen a 400,00€ netos, igualmente serán enviados a porte pagado, con un importe mínimo fijo de 15,00€ en factura. Resto de opciones: Portes a cargo del Cliente.</t>
  </si>
  <si>
    <t>En todo lo referente a retrasos y faltas de pago primará a aplicación de la Ley 15/2010, de 5 de julio, de modificación de la Ley 3/2004, de 29 de diciembre, por la que se establecen Medidas de Lucha contra la Morosidad de las Operaciones Comerciales, y de todas las modificaciones posteriores de la citada normativa.</t>
  </si>
  <si>
    <t>La garantía ofrecida por KRÜGER Technology, S. L. cumple la ley 23/2003  de garantías en la venta de bienes de consumo y la modificación RD 7/2021 de la Ley General para la defensa de los consumidores.</t>
  </si>
  <si>
    <t>KBS48E</t>
  </si>
  <si>
    <t>KBS48DK</t>
  </si>
  <si>
    <t>CR2260</t>
  </si>
  <si>
    <t>CR3070</t>
  </si>
  <si>
    <t>Barredora Multi-función Gasolina Kubota 33hp. 546 L</t>
  </si>
  <si>
    <t>Barredora Multi-función Diesel Perkins 74hp.  1050 L</t>
  </si>
  <si>
    <r>
      <t>PRECIO
NETO
(</t>
    </r>
    <r>
      <rPr>
        <b/>
        <sz val="9"/>
        <rFont val="Arial"/>
        <family val="2"/>
      </rPr>
      <t>sin IVA</t>
    </r>
    <r>
      <rPr>
        <b/>
        <sz val="10"/>
        <rFont val="Arial"/>
        <family val="2"/>
      </rPr>
      <t>)</t>
    </r>
  </si>
  <si>
    <t>KRA70LT</t>
  </si>
  <si>
    <t>KF38E</t>
  </si>
  <si>
    <t>KF38BBC</t>
  </si>
  <si>
    <t>KF56BBCTR</t>
  </si>
  <si>
    <t>RK150</t>
  </si>
  <si>
    <t>AIRES ACONDICIONADOS</t>
  </si>
  <si>
    <t>KAC2700</t>
  </si>
  <si>
    <t>KAC3500</t>
  </si>
  <si>
    <t>KAC5300</t>
  </si>
  <si>
    <t>Aire acondicionado portátil 2,7kW (2300fr) 1 salida</t>
  </si>
  <si>
    <t>Aire acondicionado portátil 3,5kW (3000fr) 2 salidas</t>
  </si>
  <si>
    <t>Aire acondicionado portátil 5,3kW (4500fr) 3 salidas</t>
  </si>
  <si>
    <t>Edición 1 Nº  01012025</t>
  </si>
  <si>
    <t>KHY150</t>
  </si>
  <si>
    <t>KHY180</t>
  </si>
  <si>
    <t>KHAL1509F</t>
  </si>
  <si>
    <t>KHAL2015F</t>
  </si>
  <si>
    <t>KHAL2021F</t>
  </si>
  <si>
    <t>KHAL2515F</t>
  </si>
  <si>
    <t>KHAL5021F</t>
  </si>
  <si>
    <t>KHAL3015F</t>
  </si>
  <si>
    <t>KHAL5015F</t>
  </si>
  <si>
    <t>KHAL1509C</t>
  </si>
  <si>
    <t>KHAL2015C</t>
  </si>
  <si>
    <t>KHAL2021C</t>
  </si>
  <si>
    <t>HIDROLIMPIADORAS Agua Fría  Serie Semi-Profesional</t>
  </si>
  <si>
    <t xml:space="preserve">HIDROLIMPIADORAS Agua Fría  Serie Profesional </t>
  </si>
  <si>
    <t xml:space="preserve">HIDROLIMPIADORAS Agua Fría Serie Industrial  </t>
  </si>
  <si>
    <t xml:space="preserve">HIDROLIMPIADORAS Agua Fría Servicio Intensivo </t>
  </si>
  <si>
    <t xml:space="preserve">HIDROLIMPIADORAS Agua Caliente Eléctricas industriales </t>
  </si>
  <si>
    <t>HIDROLIMPIADORAS Autónomas  Agua Fría industriales</t>
  </si>
  <si>
    <t xml:space="preserve">HIDROLIMPIADORAS Agua Caliente Serie Profesional </t>
  </si>
  <si>
    <t xml:space="preserve">HIDROLIMPIADORAS Agua Caliente Serie Industrial  </t>
  </si>
  <si>
    <t xml:space="preserve">HIDROLIMPIADORAS Agua Caliente Servicio Intensivo  </t>
  </si>
  <si>
    <t xml:space="preserve">HIDROLIMPIADORAS Agua Caliente Autónomas Servicio Intensivo  </t>
  </si>
  <si>
    <t xml:space="preserve">HIDROLIM. Modulares Agua Fria Servicio Intensivo </t>
  </si>
  <si>
    <t>HIDROLIMPIADORAS Modulares Agua Caliente Servicio Intensivo</t>
  </si>
  <si>
    <t>KGM2015F</t>
  </si>
  <si>
    <t>KGM2021F</t>
  </si>
  <si>
    <t>KGM2015C</t>
  </si>
  <si>
    <t>KGM2021C</t>
  </si>
  <si>
    <t>KRA9530</t>
  </si>
  <si>
    <t xml:space="preserve">Aspiradores Silenciosos Polvo Monofásicos  </t>
  </si>
  <si>
    <t xml:space="preserve">Aspiradores Polvo-Agua Monofásicos     </t>
  </si>
  <si>
    <t xml:space="preserve">Aspiradores Telecontrol  </t>
  </si>
  <si>
    <t xml:space="preserve">Aspiradores Limpia-Tapicerías  </t>
  </si>
  <si>
    <t xml:space="preserve">Aspiradores Especiales Hornos y Cenizas  </t>
  </si>
  <si>
    <t>KRAI80MWD</t>
  </si>
  <si>
    <t xml:space="preserve">Aspiradores Especiales Alto Rendimiento </t>
  </si>
  <si>
    <t xml:space="preserve">Aspiradores  Industriales   </t>
  </si>
  <si>
    <t>Aspirador industrial aire comprimido 1.500 L/m 6 bar. 20 L</t>
  </si>
  <si>
    <t>KRAI80ATEX</t>
  </si>
  <si>
    <t>KRAI36 INERT</t>
  </si>
  <si>
    <t>KRAI560FLOW</t>
  </si>
  <si>
    <t>KRAI10BFLOW</t>
  </si>
  <si>
    <t>KRAI20BFLOW</t>
  </si>
  <si>
    <t>KRAIXC3BP</t>
  </si>
  <si>
    <t>Fregadoras conductor acompañante a cable y batería</t>
  </si>
  <si>
    <t>KF5160BBC Li</t>
  </si>
  <si>
    <t>KF56BBCTR Li</t>
  </si>
  <si>
    <t>Fregadora tracción automática 24 V 60/65 L 510 mm + cargador  y batería GEL 105Ah</t>
  </si>
  <si>
    <t>Fregadora tracción automática 24 V 60/65 L 510 mm + cargador  y batería LITIO</t>
  </si>
  <si>
    <t xml:space="preserve">Fregadoras  Industriales Hombre a Bordo </t>
  </si>
  <si>
    <t>KF6685BBC Li</t>
  </si>
  <si>
    <t>KF75100BBC Li</t>
  </si>
  <si>
    <t>Fregadora a batería 24V.750MM.100/120L. sin batería ni cargador</t>
  </si>
  <si>
    <t>Fregadora a batería 24V.750MM.100/120L. con batería y cargador de LITIO</t>
  </si>
  <si>
    <t>Fregadora a batería 24V 85-95L 660 mm con cargador y batería de LITIO</t>
  </si>
  <si>
    <t>Fregadora a batería 36V.850MM.180/200L. Sin batería ni cargador</t>
  </si>
  <si>
    <t>Batería 2x12Vx108Ah gel (autonomía aproximada 2,5 h) para KF6685BC</t>
  </si>
  <si>
    <t>Batería 4x6Vx205Ah Ácido (autonomía aproximada 3,5 h) para KF75100B</t>
  </si>
  <si>
    <t>Cargador batería 24 V-30 A para 4x6Vx200Ah KF75100B</t>
  </si>
  <si>
    <t>24V 100Ah LIT</t>
  </si>
  <si>
    <t>24V 200Ah LIT</t>
  </si>
  <si>
    <t>C2415 LIT</t>
  </si>
  <si>
    <t>C2430 LIT</t>
  </si>
  <si>
    <t>Batería 24V 100Ah LITIO para KF5160BBC Li - KF56BBCTR Li - KF 6685BBC Li</t>
  </si>
  <si>
    <t>Batería 24V 200Ah LITIO para KF75100BBC Li</t>
  </si>
  <si>
    <t>Cargador 24V 15A  LITIO para KF5160BBC Li - KF56BBCTR Li - KF 6685BBC Li</t>
  </si>
  <si>
    <t>Cargador 24V 30A LITIO para KF75100BBC Li</t>
  </si>
  <si>
    <t>Cargador y batería Fregadoras Hombre a bordo KF6685BC- KF75100B-KF85180B-KF5160BBCLi-KF56BBCTRLi-KF6685BBCLi-KF75100BBCLi</t>
  </si>
  <si>
    <t xml:space="preserve">Fregadora-Barredora combinada Hombre a bordo  </t>
  </si>
  <si>
    <t>Aspirador polvo-agua 230 V- 50/60 Hz   1.300 W  15 L</t>
  </si>
  <si>
    <t xml:space="preserve">Aspirador polvo-agua 230 V- 50/60 Hz   1.400 W  22 L </t>
  </si>
  <si>
    <t>Aspirador de polvo 110 V - 400 Hz 1.200 W 22 L (Silencioso)</t>
  </si>
  <si>
    <t>Aspirador polvo-agua 230 V - 50/60 Hz 1.400 W 30 L Telecontrol/soplado</t>
  </si>
  <si>
    <t>Aspirador polvo-agua 230 V - 50/60 Hz 2.400 W  70 L</t>
  </si>
  <si>
    <t>Aspirador polvo-agua 230 V - 50/60 Hz 3.600 W  80 L</t>
  </si>
  <si>
    <t>Aspirador polvo-agua 230 V - 50/60 Hz 2.400 W  90 L</t>
  </si>
  <si>
    <t>Aspirador polvo-agua 230 V - 50/60 Hz 3.600 W  90 L</t>
  </si>
  <si>
    <t>Limpia-tapicerías 230 V - 50/60 Hz 1.400 W 34/5 L  48 W - 0,8 L/min</t>
  </si>
  <si>
    <t>Limpia-tapicerías 230 V - 50/60 Hz 2.800 W 70/20 L 48 W - 0,8 L/min</t>
  </si>
  <si>
    <t>Limpia-tapicerías 230 V - 50/60 Hz 2.800 W (+900 W) 70/20 L 48 W - 0,8 L/min</t>
  </si>
  <si>
    <t>Aspirador polvo-agua 223 V - 50/60 Hz 1.400 W 34 L Hornos Eléct.</t>
  </si>
  <si>
    <t>Aspirador polvo-agua 230 V - 50/60 Hz 2.800 W 70 L Hornos Eléct.</t>
  </si>
  <si>
    <t>Aspirador polvo-agua 220 V - 50/60 Hz 1.200 W 22 L Cenizas</t>
  </si>
  <si>
    <t>Aspirador alto rendimiento 230 V - 50-60 Hz 3.600 W 76 L</t>
  </si>
  <si>
    <t>Aspirador alta rendimiento 230 V - 50/60 Hz 2.400 W 76 L + Bomba Desagüe</t>
  </si>
  <si>
    <t>Aspirador alta rendimiento 230 V - 50-60 Hz 3.600 W 76 L para aceites</t>
  </si>
  <si>
    <t>Aspirador industrial 230 V 2.300 W 20 L</t>
  </si>
  <si>
    <t>Aspirador industrial 230 V 3.450 W 60 L</t>
  </si>
  <si>
    <t>Aspirador industrial 400 V 3.000 W 60 L</t>
  </si>
  <si>
    <t>Aspirador industrial 400 V 4.000 W 100 L</t>
  </si>
  <si>
    <t>Aspirador industrial 400 V 5.500 W 100 L</t>
  </si>
  <si>
    <t>Aspirador industrial 400 V 11.000 W 160 L</t>
  </si>
  <si>
    <t>Aspirador industrial 230 V 1.400 W 40 L Inox. ATEX (Z22),</t>
  </si>
  <si>
    <t>Aspirador industrial 230 V 1.100 W 20 L  ATEX (Z22)</t>
  </si>
  <si>
    <t>Aspirador industrial 230 V 3.450 W 100/40 L ACEITES</t>
  </si>
  <si>
    <t>Aspirador industrial 230 V 3.450 W 220/40 L ACEITES</t>
  </si>
  <si>
    <t>Aspirador industrial 400 V 3.000 W 200/41 L ACEITES</t>
  </si>
  <si>
    <t>Aspirador de polvo 230 V - 50/60 Hz 1.200 W 10 L (Silencioso)</t>
  </si>
  <si>
    <t>Aspirador de polvo 230 V - 50/60 Hz 1.200 W 15 L (Silencioso)</t>
  </si>
  <si>
    <t>Fregadora automática a cable 230 V 150 Hz 5 L 360 mm</t>
  </si>
  <si>
    <t>Fregadora automática batería 12 V 15 L 360 mm con cargador y batería</t>
  </si>
  <si>
    <t>Fregadora automática bateria 24 V 510 mm 60/65 L + cargador y batería GEL105Ah</t>
  </si>
  <si>
    <t>Fregadora automática bateria 24V 510 mm 60/65 L  + cargador y bateria de LITIO</t>
  </si>
  <si>
    <t>Fregadora automática a cable 230V 50 Hz 60/65 L 510 mm 60/65 L.</t>
  </si>
  <si>
    <t>Aspirador industrial 230 V 3.450 W 20 L BOLSA (SIN DEPOSITO)</t>
  </si>
  <si>
    <t>Aspirador industrial 400 V 1.500 W 30 L CAPTACION POLVO</t>
  </si>
  <si>
    <t>Aspirador industrial 400 V 1.100 W 5 L CAPTACION POLVO</t>
  </si>
  <si>
    <t>Aspirador industrial 400 V 2.200 W 100 L CAPTACION POLVO</t>
  </si>
  <si>
    <t xml:space="preserve">Aspirador industrial 230 V 2.200 W 100 L ATEX (Z20-22) SISTEMA INERT </t>
  </si>
  <si>
    <t>Aspirador industrial 230 V 1.150 W 80L ATEX (Z20-22)</t>
  </si>
  <si>
    <t>Aspirador industrial 230 V 3.450 W 120 L</t>
  </si>
  <si>
    <t>KRAI34MWD</t>
  </si>
  <si>
    <t>Rotativa  510 mm 1.600 W 154 rpm</t>
  </si>
  <si>
    <t xml:space="preserve">Barredora a gasolina Honda 5.5 hp 60 L </t>
  </si>
  <si>
    <t>Barredora a gasolina Honda 5.5 hp 45 L s</t>
  </si>
  <si>
    <t>Barredora a batería 12 V 45 L sin bateria y cargador incluido</t>
  </si>
  <si>
    <t>Barredora a batería 12 V 60 L sin batería y cargador incluido</t>
  </si>
  <si>
    <t xml:space="preserve">Barredora industrial a batería 24 V 55 L </t>
  </si>
  <si>
    <t>Barredora industrial a batería 24 V 115 L Descarga Hidráulica</t>
  </si>
  <si>
    <t>Barredora industrial a batería 24 V 180 L Descarga Hidráulica</t>
  </si>
  <si>
    <t>Barredora industrial diésel 12,5 kW 180 L Descarga Hidráulica</t>
  </si>
  <si>
    <t>Barredora industrial diésel 35 hp 450 L Descarga Hidráulica</t>
  </si>
  <si>
    <t>Barredora industrial a gasolina 6,5 hp 115 L Descarga Hidráulica</t>
  </si>
  <si>
    <t>Barredora industrial a batería 48V. 450 L Descarga Hidráulica con batería y cargador</t>
  </si>
  <si>
    <t xml:space="preserve">ROTATIVAS </t>
  </si>
  <si>
    <t xml:space="preserve">Barredoras Manuales </t>
  </si>
  <si>
    <t>Barredoras conductor acompañante</t>
  </si>
  <si>
    <t>Cargador y batería Barredoras conductor acompañante</t>
  </si>
  <si>
    <t>Barredoras hombre a bordo</t>
  </si>
  <si>
    <t>Cargador y batería Barredoras hombre a bordo</t>
  </si>
  <si>
    <t xml:space="preserve">Barredoras viales  </t>
  </si>
  <si>
    <t>Generadores Vapor Profesionales</t>
  </si>
  <si>
    <t>Generadores Vapor Industriales</t>
  </si>
  <si>
    <t xml:space="preserve">Generadores Vapor Servicio Intensivo </t>
  </si>
  <si>
    <t>KGV3200</t>
  </si>
  <si>
    <t>KGVA3200</t>
  </si>
  <si>
    <t>KGVI3200</t>
  </si>
  <si>
    <t>KGVAI3200</t>
  </si>
  <si>
    <t>KGVCW3200</t>
  </si>
  <si>
    <t>KGVI6000</t>
  </si>
  <si>
    <t>KGVAI9000</t>
  </si>
  <si>
    <t>KGVAI18000</t>
  </si>
  <si>
    <t xml:space="preserve">Generador vapor 230 V 50 Hz 3.200 W 10 bar </t>
  </si>
  <si>
    <t xml:space="preserve">Generador vapor con aspiración 230 V 50 Hz 3.200 W 10 bar </t>
  </si>
  <si>
    <t>Generador vapor industrial 230 V 50 Hz 3.200 W 10 bar</t>
  </si>
  <si>
    <t>Generador vapor industrial con aspiración 230 V 50 Hz 3.200 W 10 bar</t>
  </si>
  <si>
    <t>Generador vapor Car Wash 230 V 50 Hz 3.200 W 10 bar</t>
  </si>
  <si>
    <t>Generador vapor industrial 400 V 6.000 W 10 bar</t>
  </si>
  <si>
    <t>Generador vapor industrial con aspiración 400 V 9.000 W 10 bar</t>
  </si>
  <si>
    <t>Generador vapor industrial con aspiración 400 V 18.000 W 10 bar 2 OPERARIOS</t>
  </si>
  <si>
    <t>Nebulizadores y Espumógenos</t>
  </si>
  <si>
    <t xml:space="preserve">Pulverizadores y Nebulizadores Electrostáticos </t>
  </si>
  <si>
    <t xml:space="preserve">Generadores de Ozono </t>
  </si>
  <si>
    <t>K-01 Desincrustante circuitos 6kg</t>
  </si>
  <si>
    <t>K-40 Desincrustante ADICAL 25 kg</t>
  </si>
  <si>
    <t>K-37 Detergente-desinfectante 5 kg especial Fregadoras - Generadores Vapor</t>
  </si>
  <si>
    <t>ALTAIR 400</t>
  </si>
  <si>
    <t>Calefactor 400 V 40 kW 34.400 kcal/h</t>
  </si>
  <si>
    <t>Accesorios para ALTAIR 400</t>
  </si>
  <si>
    <t>02AC731</t>
  </si>
  <si>
    <t>02AC566</t>
  </si>
  <si>
    <t>02AC663</t>
  </si>
  <si>
    <t>02AC581</t>
  </si>
  <si>
    <t>Adaptador de 1 vía 500 mm</t>
  </si>
  <si>
    <t>Tubo flexible 6 metros 510 mm 100º</t>
  </si>
  <si>
    <t>Circlip para tubo flexible 400 mm a 750 mm</t>
  </si>
  <si>
    <t>Termostato ambiente 0-30º con 10 m cable</t>
  </si>
  <si>
    <t>Calefactores Infrarrojos eléctricos</t>
  </si>
  <si>
    <t>HERA1.5</t>
  </si>
  <si>
    <t>HERA3.0</t>
  </si>
  <si>
    <t>ARGOS1.5</t>
  </si>
  <si>
    <t>ARGOS3.0</t>
  </si>
  <si>
    <t>ALKAID2.0</t>
  </si>
  <si>
    <t>HELIOS RADIANT</t>
  </si>
  <si>
    <t>Calefactor infrarrojos 230 V 1.500 W 1.270 kcal/h de suelo</t>
  </si>
  <si>
    <t>Calefactor infrarrojos 230 V 3.000 W 2.540 kcal/h de suelo</t>
  </si>
  <si>
    <t>Calefactor infrarrojos 230 V 1.500 W 1.270 kcal/h de pared</t>
  </si>
  <si>
    <t>Calefactor infrarrojos 230 V 3.000 W 2.540 kcal/h de pared</t>
  </si>
  <si>
    <t>Calefactor infrarrojos 230 V 2.000 W 1.720 kcal/h de pared con mando a distancia</t>
  </si>
  <si>
    <t>Calefactor infrarrojos 230 V 3.000 W 2.540 kcal/h de suelo con ruedas y telescópico</t>
  </si>
  <si>
    <t>KHAL150F</t>
  </si>
  <si>
    <t>Deshumidificadores</t>
  </si>
  <si>
    <t>Aires acondiconados portátiles</t>
  </si>
  <si>
    <t xml:space="preserve">Calefactores Alto Rendimiento Gasoil - Gas </t>
  </si>
  <si>
    <t>Calefactores  Industriales Combustión Indirecta Gasoil</t>
  </si>
  <si>
    <t>Calefactores Industriales Infrarrojos Gasoil</t>
  </si>
  <si>
    <t>Calefactores Industriales Combustión Directa Gasoil</t>
  </si>
  <si>
    <t>Calefactores profesionales Combustión Directa e Indirecta Gasoil</t>
  </si>
  <si>
    <t>Calefactores a Gas Propano  (p</t>
  </si>
  <si>
    <t xml:space="preserve">Calefactores Eléctricos </t>
  </si>
  <si>
    <t>Productos Químicos</t>
  </si>
  <si>
    <t>K-48 Detergente bajo efecto espumante para fregadoras 25 kg</t>
  </si>
  <si>
    <r>
      <t xml:space="preserve"> 
LISTADO MAQUINARIA 
ENERO 2025
</t>
    </r>
    <r>
      <rPr>
        <b/>
        <sz val="8"/>
        <color indexed="9"/>
        <rFont val="Arial"/>
        <family val="2"/>
      </rPr>
      <t>PRECIOS VIGENTES A PARTIR DEL 01/01/2025 SUJETOS A POSIBLES ACTUALIZACIONES</t>
    </r>
  </si>
  <si>
    <t xml:space="preserve">Despido fulminante en la F-1: la FIA se carga al archienemigo de Fernando Alonso </t>
  </si>
  <si>
    <t>ARGOS2.0</t>
  </si>
  <si>
    <t xml:space="preserve">Calefactor infrarrojos 230 V 2.000 W 1.720 kcal/h de pared </t>
  </si>
  <si>
    <t>Generador Ozono 12V.80W 3g/h. para vehículos</t>
  </si>
  <si>
    <t>Generador Ozono 220V/50Hz. 90W 5g/h. - Agua Ozonizada</t>
  </si>
  <si>
    <t>Generador Ozono 220V/50Hz. 70W 3g/h. con Temporizador</t>
  </si>
  <si>
    <t>Generador Ozono 220V/50Hz. 135W 5g/h. con Programador Digital.</t>
  </si>
  <si>
    <t>Generador Ozono 220V/50Hz. 185W 10g/h. con Programador Digital.</t>
  </si>
  <si>
    <t>Generador Ozono 220V/50Hz. 225W 15g/h. con Programador Digital.</t>
  </si>
  <si>
    <t>Generador Ozono 220V/50Hz. 400W 20g/h. con Programador Digital.</t>
  </si>
  <si>
    <t>Generador vapor industrial 230 V 500 W 9 bar 180ºC</t>
  </si>
  <si>
    <t>Generador vapor industrial 230 V 500 W 9 bar 180ºC (depósito detergente 8 L)</t>
  </si>
  <si>
    <t>Generador vapor industrial 12 V DC 500 W 9 bar 180ºC</t>
  </si>
  <si>
    <t>Generador vapor industrial 230 V 2.240 W 9 bar 180ºC (función Hidrolimpiadora)</t>
  </si>
  <si>
    <t>Generador vapor industrial 230 V 500 W 9 bar 180ºC (detergente, vapor y aspiración)</t>
  </si>
  <si>
    <t>Aspirador telecontrol eléctrico 230 V - 50/60 Hz 1.400 W 34 L</t>
  </si>
  <si>
    <t>Aspirador telecontrol eléctrico clase H 230 V - 50/60 Hz 1.400 W 34 L</t>
  </si>
  <si>
    <t>Aspirador telecontrol eléctrico-neumatico 230 V - 50/60 Hz 1.400 W 34 L</t>
  </si>
  <si>
    <t>Aspirador telecontrol eléctrico 230 V - 50/60 Hz 2.800 W 70 L</t>
  </si>
  <si>
    <t>Aspirador telecontrol eléctrico neumatico 230 V - 50/60 Hz 2.800 W 70 L</t>
  </si>
  <si>
    <t>Hidrolimpiadora agua fría 130 bar   420 L/h 230 V / 50 Hz  2,5 kW</t>
  </si>
  <si>
    <t>Hidrolimpiadora agua fría 160 bar   540 L/h 230 V / 50 Hz 3,0 kW</t>
  </si>
  <si>
    <t>Hidrolimpiadora agua fría 150 bar   600 L/h  230 V / 50 Hz 2,2 kW</t>
  </si>
  <si>
    <t>Hidrolimpiadora agua fría 150 bar   540 L/h  230 V / 50 Hz 2,2 kW</t>
  </si>
  <si>
    <t>Hidrolimpiadora agua fría 200 bar  900 L/h  400V / 50 Hz 5,5 kW</t>
  </si>
  <si>
    <t>Hidrolimpiadora agua fría 200 bar  1.260 L/h  400 V / 50 Hz 7,4 kW</t>
  </si>
  <si>
    <t>Hidrolimpiadora agua fría 250 bar  900 L/h  400 V / 50 Hz 7,4 kW</t>
  </si>
  <si>
    <t>Hidrolimpiadora agua fría 150 bar  540 L/h  230 V / 50Hz 3 kW</t>
  </si>
  <si>
    <t>Hidrolimpiadora agua fría 186 bar  642 L/h  400V / 50Hz 4 kW</t>
  </si>
  <si>
    <t>Hidrolimpiadora agua fría 206 bar  840 L/h  400V / 50Hz 5,5 kW</t>
  </si>
  <si>
    <t>Hidrolimpiadora agua fría 256 bar  930 L/h  400V / 50Hz 7,5 kW</t>
  </si>
  <si>
    <t>Hidrolimpiadora agua fría 150 bar  600 L/h 230V / 50 Hz 3,3 kW</t>
  </si>
  <si>
    <t>Hidrolimpiadora agua fría 200 bar 900 L/h 400 V / 50 Hz 7 kW</t>
  </si>
  <si>
    <t>Hidrolimpiadora agua fría 200 bar 1.260 L/h  400 V  9,4 kW</t>
  </si>
  <si>
    <t xml:space="preserve">Hidrolimpiadora agua fría 300 bar 900L/h 400V / 50 Hz 9 kW </t>
  </si>
  <si>
    <t>Hidrolimpiadora agua fría 500 bar 900 L/h. 400 V / 50 Hz 15 kW</t>
  </si>
  <si>
    <t>Hidrolimpiadora agua fría 500 bar 1.260 L/h 400 V / 50 Hz 18,6 kW</t>
  </si>
  <si>
    <t>Hidrolimpiadora agua fría Gasolina Best 6,5 hp 170 bar 750 L/h</t>
  </si>
  <si>
    <t>Hidrolimpiadora agua fría Gasolina Best 13 hp 200 bar 900 L/h</t>
  </si>
  <si>
    <t>Hidrolimpiadora agua fría Gasolina, arranque eléctrico  200 bar 900 L/h</t>
  </si>
  <si>
    <t>Hidrolimpiadora agua fría Diésel arranque eléctrico 200 bar 900 L/h</t>
  </si>
  <si>
    <t>Hidrolimpiadora agua caliente eléctrica 140 bar 222 L/h 400V. 16,5Kw. 90ºC</t>
  </si>
  <si>
    <t>Hidrolimpiadora agua caliente eléctrica 150 bar 600 L/h 400V. 23Kw. 70ºC.</t>
  </si>
  <si>
    <t>Hidrolimpiadora agua caliente eléctrica 150 bar 900 L/h 400V. 65Kw. 90ºC</t>
  </si>
  <si>
    <t>Hidrolimpiadora agua caliente 150 bar 540 L/h  230 V / 50 Hz 2,3 kW</t>
  </si>
  <si>
    <t>Hidrolimpiadora agua caliente 200 bar 900 L/h  400 V / 50 Hz 5,6 kW</t>
  </si>
  <si>
    <t>Hidrolimpiadora agua caliente 200 bar 1.260 L/h  400 V / 50 Hz 7,5 kW</t>
  </si>
  <si>
    <t>Hidrolimpiadora agua caliente 200 bar 900 L/h  400 V / 50 Hz 7 kW</t>
  </si>
  <si>
    <t>Hidrolimpiadora agua caliente 200 bar 1.200 L/h  400 V / 50 Hz 9,4 kW</t>
  </si>
  <si>
    <t>Hidrolimpiadora agua caliente 250 bar 1.200 L/h  400 V / 50 Hz 11 kW</t>
  </si>
  <si>
    <t xml:space="preserve">Hidrolimpiadora agua caliente 200 bar 1.800 L/h  400 V / 50 Hz 11 kW </t>
  </si>
  <si>
    <t>Hidrolimpiadora agua caliente 200 bar 1.260 L/h 10.34 kW Gasolina</t>
  </si>
  <si>
    <t>Hidrolimpiadora agua caliente 200 bar 900 L/h 8.10 kW Diésel</t>
  </si>
  <si>
    <t>Hidrolimpiadora agua caliente 200 bar  1.260 L/h 12.50 kW Diésel</t>
  </si>
  <si>
    <t>Hidrolimpiadora agua fría 200 bar  900 L/h  400 V / 50 Hz 5,5 kW</t>
  </si>
  <si>
    <t>Hidrolimpiadora agua fría 200 bar  1260 L/h  400 V / 50 Hz  7,5 kW</t>
  </si>
  <si>
    <t>Hidrolimpiadora agua caliente 200 bar 960 L/h  400 V / 50 Hz 5,5 kW</t>
  </si>
  <si>
    <t>Hidrolimpiadora agua caliente 200 bar 1260 L/h  400 V / 50 Hz  7,5 kW</t>
  </si>
  <si>
    <t>KH2520F</t>
  </si>
  <si>
    <t>KH2030F</t>
  </si>
  <si>
    <t>Hidrolimpiadora agua fría 250 bar 1.260 L/h  400 V  11 kW</t>
  </si>
  <si>
    <t>Hidrolimpiadora agua fría 200 bar 1.800 L/h  400 V  11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</si>
</sst>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38" x14ac:knownFonts="1">
    <font>
      <sz val="10"/>
      <name val="Arial"/>
    </font>
    <font>
      <b/>
      <sz val="10"/>
      <name val="Arial"/>
      <family val="2"/>
    </font>
    <font>
      <sz val="8"/>
      <name val="Arial"/>
      <family val="2"/>
    </font>
    <font>
      <b/>
      <u/>
      <sz val="11"/>
      <name val="Arial Narrow"/>
      <family val="2"/>
    </font>
    <font>
      <b/>
      <sz val="9"/>
      <name val="Arial Narrow"/>
      <family val="2"/>
    </font>
    <font>
      <sz val="8"/>
      <name val="Arial Narrow"/>
      <family val="2"/>
    </font>
    <font>
      <b/>
      <sz val="10"/>
      <name val="Arial Narrow"/>
      <family val="2"/>
    </font>
    <font>
      <sz val="9"/>
      <name val="Arial Narrow"/>
      <family val="2"/>
    </font>
    <font>
      <sz val="7"/>
      <name val="Times New Roman"/>
      <family val="1"/>
    </font>
    <font>
      <sz val="10"/>
      <name val="Arial"/>
      <family val="2"/>
    </font>
    <font>
      <b/>
      <u/>
      <sz val="10"/>
      <name val="Arial"/>
      <family val="2"/>
    </font>
    <font>
      <b/>
      <sz val="10"/>
      <color indexed="9"/>
      <name val="Arial"/>
      <family val="2"/>
    </font>
    <font>
      <u/>
      <sz val="10"/>
      <name val="Arial"/>
      <family val="2"/>
    </font>
    <font>
      <b/>
      <sz val="9"/>
      <name val="Arial"/>
      <family val="2"/>
    </font>
    <font>
      <sz val="18"/>
      <name val="Arial"/>
      <family val="2"/>
    </font>
    <font>
      <sz val="9"/>
      <name val="Arial"/>
      <family val="2"/>
    </font>
    <font>
      <b/>
      <sz val="8"/>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3"/>
      <color theme="3"/>
      <name val="Calibri"/>
      <family val="2"/>
      <scheme val="minor"/>
    </font>
    <font>
      <sz val="18"/>
      <color theme="3"/>
      <name val="Cambria"/>
      <family val="2"/>
      <scheme val="major"/>
    </font>
    <font>
      <b/>
      <sz val="11"/>
      <color theme="1"/>
      <name val="Calibri"/>
      <family val="2"/>
      <scheme val="minor"/>
    </font>
    <font>
      <sz val="10"/>
      <color rgb="FFFF0000"/>
      <name val="Arial"/>
      <family val="2"/>
    </font>
    <font>
      <sz val="10"/>
      <color theme="1"/>
      <name val="Arial"/>
      <family val="2"/>
    </font>
    <font>
      <b/>
      <sz val="10"/>
      <color theme="1"/>
      <name val="Arial"/>
      <family val="2"/>
    </font>
    <font>
      <b/>
      <sz val="18"/>
      <color rgb="FFFE6500"/>
      <name val="Arial"/>
      <family val="2"/>
    </font>
    <font>
      <b/>
      <sz val="16"/>
      <color rgb="FFFFFFFF"/>
      <name val="Arial"/>
      <family val="2"/>
    </font>
    <font>
      <u/>
      <sz val="10"/>
      <color theme="10"/>
      <name val="Arial"/>
    </font>
  </fonts>
  <fills count="3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E6500"/>
        <bgColor indexed="64"/>
      </patternFill>
    </fill>
    <fill>
      <patternFill patternType="solid">
        <fgColor theme="0"/>
        <bgColor indexed="64"/>
      </patternFill>
    </fill>
    <fill>
      <patternFill patternType="solid">
        <fgColor rgb="FFFFB481"/>
        <bgColor indexed="64"/>
      </patternFill>
    </fill>
  </fills>
  <borders count="33">
    <border>
      <left/>
      <right/>
      <top/>
      <bottom/>
      <diagonal/>
    </border>
    <border>
      <left/>
      <right/>
      <top style="thick">
        <color indexed="64"/>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medium">
        <color indexed="64"/>
      </right>
      <top style="medium">
        <color indexed="64"/>
      </top>
      <bottom/>
      <diagonal/>
    </border>
    <border>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s>
  <cellStyleXfs count="43">
    <xf numFmtId="0" fontId="0" fillId="0" borderId="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9" fillId="22" borderId="12" applyNumberFormat="0" applyAlignment="0" applyProtection="0"/>
    <xf numFmtId="0" fontId="20" fillId="23" borderId="13" applyNumberFormat="0" applyAlignment="0" applyProtection="0"/>
    <xf numFmtId="0" fontId="21" fillId="0" borderId="14" applyNumberFormat="0" applyFill="0" applyAlignment="0" applyProtection="0"/>
    <xf numFmtId="0" fontId="22" fillId="0" borderId="0" applyNumberFormat="0" applyFill="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3" fillId="30" borderId="12" applyNumberFormat="0" applyAlignment="0" applyProtection="0"/>
    <xf numFmtId="0" fontId="24" fillId="31" borderId="0" applyNumberFormat="0" applyBorder="0" applyAlignment="0" applyProtection="0"/>
    <xf numFmtId="0" fontId="25" fillId="32" borderId="0" applyNumberFormat="0" applyBorder="0" applyAlignment="0" applyProtection="0"/>
    <xf numFmtId="0" fontId="17" fillId="0" borderId="0"/>
    <xf numFmtId="0" fontId="9" fillId="0" borderId="0"/>
    <xf numFmtId="0" fontId="17" fillId="33" borderId="15" applyNumberFormat="0" applyFont="0" applyAlignment="0" applyProtection="0"/>
    <xf numFmtId="0" fontId="26" fillId="22" borderId="16"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7" applyNumberFormat="0" applyFill="0" applyAlignment="0" applyProtection="0"/>
    <xf numFmtId="0" fontId="22" fillId="0" borderId="18" applyNumberFormat="0" applyFill="0" applyAlignment="0" applyProtection="0"/>
    <xf numFmtId="0" fontId="30" fillId="0" borderId="0" applyNumberFormat="0" applyFill="0" applyBorder="0" applyAlignment="0" applyProtection="0"/>
    <xf numFmtId="0" fontId="31" fillId="0" borderId="19" applyNumberFormat="0" applyFill="0" applyAlignment="0" applyProtection="0"/>
    <xf numFmtId="0" fontId="37" fillId="0" borderId="0" applyNumberFormat="0" applyFill="0" applyBorder="0" applyAlignment="0" applyProtection="0"/>
  </cellStyleXfs>
  <cellXfs count="136">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justify"/>
    </xf>
    <xf numFmtId="0" fontId="6" fillId="0" borderId="0" xfId="0" applyFont="1" applyAlignment="1">
      <alignment horizontal="center"/>
    </xf>
    <xf numFmtId="0" fontId="4" fillId="0" borderId="0" xfId="0" applyFont="1" applyAlignment="1">
      <alignment horizontal="justify"/>
    </xf>
    <xf numFmtId="0" fontId="0" fillId="0" borderId="0" xfId="0" applyAlignment="1">
      <alignment horizontal="left"/>
    </xf>
    <xf numFmtId="0" fontId="7" fillId="0" borderId="0" xfId="0" applyFont="1" applyAlignment="1">
      <alignment horizontal="justify"/>
    </xf>
    <xf numFmtId="0" fontId="9" fillId="0" borderId="0" xfId="0" applyFont="1"/>
    <xf numFmtId="4" fontId="10" fillId="0" borderId="1" xfId="0" applyNumberFormat="1" applyFont="1" applyBorder="1"/>
    <xf numFmtId="4" fontId="1" fillId="0" borderId="2" xfId="0" applyNumberFormat="1" applyFont="1" applyBorder="1"/>
    <xf numFmtId="0" fontId="7" fillId="0" borderId="0" xfId="0" applyFont="1" applyAlignment="1">
      <alignment horizontal="left"/>
    </xf>
    <xf numFmtId="10" fontId="9" fillId="0" borderId="3" xfId="0" applyNumberFormat="1" applyFont="1" applyBorder="1" applyAlignment="1">
      <alignment horizontal="center"/>
    </xf>
    <xf numFmtId="0" fontId="11" fillId="34" borderId="4" xfId="0" applyFont="1" applyFill="1" applyBorder="1" applyAlignment="1">
      <alignment horizontal="center"/>
    </xf>
    <xf numFmtId="0" fontId="11" fillId="34" borderId="5" xfId="0" applyFont="1" applyFill="1" applyBorder="1" applyAlignment="1">
      <alignment horizontal="center"/>
    </xf>
    <xf numFmtId="0" fontId="11" fillId="34" borderId="6" xfId="0" applyFont="1" applyFill="1" applyBorder="1" applyAlignment="1">
      <alignment horizontal="center"/>
    </xf>
    <xf numFmtId="0" fontId="1" fillId="0" borderId="1" xfId="0" applyFont="1" applyBorder="1"/>
    <xf numFmtId="0" fontId="1" fillId="0" borderId="2" xfId="0" applyFont="1" applyBorder="1"/>
    <xf numFmtId="0" fontId="1" fillId="0" borderId="0" xfId="0" applyFont="1" applyAlignment="1">
      <alignment horizontal="center"/>
    </xf>
    <xf numFmtId="0" fontId="9" fillId="0" borderId="0" xfId="0" applyFont="1" applyAlignment="1">
      <alignment horizontal="center"/>
    </xf>
    <xf numFmtId="0" fontId="9" fillId="0" borderId="1" xfId="0" applyFont="1" applyBorder="1"/>
    <xf numFmtId="4" fontId="9" fillId="0" borderId="1" xfId="0" applyNumberFormat="1" applyFont="1" applyBorder="1" applyAlignment="1">
      <alignment horizontal="center"/>
    </xf>
    <xf numFmtId="10" fontId="9" fillId="2" borderId="4" xfId="0" applyNumberFormat="1" applyFont="1" applyFill="1" applyBorder="1" applyAlignment="1" applyProtection="1">
      <alignment horizontal="center"/>
      <protection locked="0"/>
    </xf>
    <xf numFmtId="10" fontId="9" fillId="2" borderId="7" xfId="0" applyNumberFormat="1" applyFont="1" applyFill="1" applyBorder="1" applyAlignment="1" applyProtection="1">
      <alignment horizontal="center"/>
      <protection locked="0"/>
    </xf>
    <xf numFmtId="0" fontId="9" fillId="0" borderId="2" xfId="0" applyFont="1" applyBorder="1"/>
    <xf numFmtId="0" fontId="14" fillId="0" borderId="0" xfId="0" applyFont="1"/>
    <xf numFmtId="0" fontId="1" fillId="0" borderId="3" xfId="0" applyFont="1" applyBorder="1" applyAlignment="1">
      <alignment horizontal="center"/>
    </xf>
    <xf numFmtId="0" fontId="9" fillId="0" borderId="3" xfId="0" applyFont="1" applyBorder="1" applyAlignment="1">
      <alignment horizontal="left"/>
    </xf>
    <xf numFmtId="0" fontId="9" fillId="0" borderId="3" xfId="0" applyFont="1" applyBorder="1" applyAlignment="1">
      <alignment horizontal="center"/>
    </xf>
    <xf numFmtId="0" fontId="32" fillId="0" borderId="0" xfId="0" applyFont="1"/>
    <xf numFmtId="0" fontId="2" fillId="0" borderId="3" xfId="0" applyFont="1" applyBorder="1" applyAlignment="1">
      <alignment horizontal="left"/>
    </xf>
    <xf numFmtId="0" fontId="33" fillId="0" borderId="0" xfId="0" applyFont="1"/>
    <xf numFmtId="0" fontId="9" fillId="0" borderId="3" xfId="0" applyFont="1" applyBorder="1"/>
    <xf numFmtId="4" fontId="9" fillId="0" borderId="2" xfId="0" applyNumberFormat="1" applyFont="1" applyBorder="1" applyAlignment="1">
      <alignment horizontal="center"/>
    </xf>
    <xf numFmtId="49" fontId="1" fillId="0" borderId="3" xfId="0" applyNumberFormat="1" applyFont="1" applyBorder="1" applyAlignment="1">
      <alignment horizontal="center"/>
    </xf>
    <xf numFmtId="1" fontId="33" fillId="0" borderId="0" xfId="0" applyNumberFormat="1" applyFont="1"/>
    <xf numFmtId="0" fontId="1" fillId="3" borderId="3" xfId="0" applyFont="1" applyFill="1" applyBorder="1" applyAlignment="1">
      <alignment horizontal="center" vertical="center"/>
    </xf>
    <xf numFmtId="4" fontId="1" fillId="3" borderId="3" xfId="0" applyNumberFormat="1" applyFont="1" applyFill="1" applyBorder="1" applyAlignment="1">
      <alignment horizontal="center" vertical="center" wrapText="1"/>
    </xf>
    <xf numFmtId="1" fontId="33" fillId="0" borderId="3" xfId="32" applyNumberFormat="1" applyFont="1" applyBorder="1"/>
    <xf numFmtId="1" fontId="33" fillId="0" borderId="3" xfId="0" applyNumberFormat="1" applyFont="1" applyBorder="1"/>
    <xf numFmtId="4" fontId="15" fillId="35" borderId="3" xfId="0" applyNumberFormat="1" applyFont="1" applyFill="1" applyBorder="1"/>
    <xf numFmtId="0" fontId="1" fillId="35" borderId="3" xfId="0" applyFont="1" applyFill="1" applyBorder="1" applyAlignment="1">
      <alignment horizontal="center"/>
    </xf>
    <xf numFmtId="1" fontId="9" fillId="35" borderId="3" xfId="0" applyNumberFormat="1" applyFont="1" applyFill="1" applyBorder="1" applyAlignment="1">
      <alignment horizontal="right"/>
    </xf>
    <xf numFmtId="0" fontId="9" fillId="35" borderId="3" xfId="0" applyFont="1" applyFill="1" applyBorder="1" applyAlignment="1">
      <alignment horizontal="left"/>
    </xf>
    <xf numFmtId="0" fontId="9" fillId="35" borderId="3" xfId="0" applyFont="1" applyFill="1" applyBorder="1" applyAlignment="1">
      <alignment horizontal="center"/>
    </xf>
    <xf numFmtId="0" fontId="1" fillId="0" borderId="3" xfId="0" applyFont="1" applyBorder="1" applyAlignment="1">
      <alignment horizontal="center" vertical="center"/>
    </xf>
    <xf numFmtId="0" fontId="9" fillId="0" borderId="3" xfId="0" applyFont="1" applyBorder="1" applyAlignment="1">
      <alignment horizontal="left" vertical="center"/>
    </xf>
    <xf numFmtId="0" fontId="9" fillId="0" borderId="3" xfId="0" applyFont="1" applyBorder="1" applyAlignment="1">
      <alignment horizontal="center" vertical="center"/>
    </xf>
    <xf numFmtId="10" fontId="9" fillId="0" borderId="3" xfId="0" applyNumberFormat="1" applyFont="1" applyBorder="1" applyAlignment="1">
      <alignment horizontal="center" vertical="center"/>
    </xf>
    <xf numFmtId="1" fontId="33" fillId="35" borderId="3" xfId="32" applyNumberFormat="1" applyFont="1" applyFill="1" applyBorder="1"/>
    <xf numFmtId="10" fontId="9" fillId="35" borderId="3" xfId="0" applyNumberFormat="1" applyFont="1" applyFill="1" applyBorder="1" applyAlignment="1">
      <alignment horizontal="center"/>
    </xf>
    <xf numFmtId="0" fontId="9" fillId="35" borderId="0" xfId="0" applyFont="1" applyFill="1"/>
    <xf numFmtId="1" fontId="33" fillId="0" borderId="3" xfId="32" applyNumberFormat="1" applyFont="1" applyBorder="1" applyAlignment="1">
      <alignment vertical="center"/>
    </xf>
    <xf numFmtId="0" fontId="14" fillId="0" borderId="0" xfId="0" applyFont="1" applyAlignment="1">
      <alignment vertical="center"/>
    </xf>
    <xf numFmtId="3" fontId="12" fillId="0" borderId="1" xfId="0" applyNumberFormat="1" applyFont="1" applyBorder="1"/>
    <xf numFmtId="3" fontId="12" fillId="0" borderId="2" xfId="0" applyNumberFormat="1" applyFont="1" applyBorder="1"/>
    <xf numFmtId="3" fontId="1" fillId="3" borderId="3" xfId="0" applyNumberFormat="1" applyFont="1" applyFill="1" applyBorder="1" applyAlignment="1">
      <alignment horizontal="center" vertical="center" wrapText="1"/>
    </xf>
    <xf numFmtId="3" fontId="9" fillId="0" borderId="3" xfId="0" applyNumberFormat="1" applyFont="1" applyBorder="1"/>
    <xf numFmtId="3" fontId="9" fillId="0" borderId="3" xfId="0" applyNumberFormat="1" applyFont="1" applyBorder="1" applyAlignment="1">
      <alignment horizontal="right"/>
    </xf>
    <xf numFmtId="3" fontId="9" fillId="35" borderId="3" xfId="0" applyNumberFormat="1" applyFont="1" applyFill="1" applyBorder="1" applyAlignment="1">
      <alignment horizontal="right"/>
    </xf>
    <xf numFmtId="3" fontId="9" fillId="35" borderId="3" xfId="0" applyNumberFormat="1" applyFont="1" applyFill="1" applyBorder="1"/>
    <xf numFmtId="3" fontId="15" fillId="35" borderId="3" xfId="0" applyNumberFormat="1" applyFont="1" applyFill="1" applyBorder="1" applyAlignment="1">
      <alignment horizontal="right"/>
    </xf>
    <xf numFmtId="3" fontId="9" fillId="0" borderId="3" xfId="0" applyNumberFormat="1" applyFont="1" applyBorder="1" applyAlignment="1">
      <alignment vertical="center"/>
    </xf>
    <xf numFmtId="3" fontId="9" fillId="0" borderId="0" xfId="0" applyNumberFormat="1" applyFont="1"/>
    <xf numFmtId="164" fontId="1" fillId="0" borderId="0" xfId="0" applyNumberFormat="1" applyFont="1"/>
    <xf numFmtId="164" fontId="1" fillId="3" borderId="3" xfId="0" applyNumberFormat="1" applyFont="1" applyFill="1" applyBorder="1" applyAlignment="1">
      <alignment horizontal="center" vertical="center" wrapText="1"/>
    </xf>
    <xf numFmtId="164" fontId="1" fillId="0" borderId="3" xfId="0" applyNumberFormat="1" applyFont="1" applyBorder="1"/>
    <xf numFmtId="164" fontId="1" fillId="0" borderId="3" xfId="0" applyNumberFormat="1" applyFont="1" applyBorder="1" applyAlignment="1">
      <alignment horizontal="right"/>
    </xf>
    <xf numFmtId="164" fontId="1" fillId="35" borderId="3" xfId="0" applyNumberFormat="1" applyFont="1" applyFill="1" applyBorder="1"/>
    <xf numFmtId="164" fontId="13" fillId="35" borderId="3" xfId="0" applyNumberFormat="1" applyFont="1" applyFill="1" applyBorder="1" applyAlignment="1">
      <alignment horizontal="right"/>
    </xf>
    <xf numFmtId="164" fontId="1" fillId="0" borderId="3" xfId="0" applyNumberFormat="1" applyFont="1" applyBorder="1" applyAlignment="1">
      <alignment vertical="center"/>
    </xf>
    <xf numFmtId="1" fontId="34" fillId="0" borderId="23" xfId="0" applyNumberFormat="1" applyFont="1" applyBorder="1"/>
    <xf numFmtId="0" fontId="10" fillId="0" borderId="0" xfId="0" applyFont="1" applyAlignment="1">
      <alignment horizontal="center"/>
    </xf>
    <xf numFmtId="3" fontId="12" fillId="0" borderId="0" xfId="0" applyNumberFormat="1" applyFont="1"/>
    <xf numFmtId="0" fontId="10" fillId="0" borderId="0" xfId="0" applyFont="1"/>
    <xf numFmtId="164" fontId="1" fillId="0" borderId="24" xfId="0" applyNumberFormat="1" applyFont="1" applyBorder="1"/>
    <xf numFmtId="0" fontId="1" fillId="0" borderId="25" xfId="0" applyFont="1" applyBorder="1"/>
    <xf numFmtId="0" fontId="1" fillId="0" borderId="0" xfId="0" applyFont="1"/>
    <xf numFmtId="4" fontId="10" fillId="0" borderId="0" xfId="0" applyNumberFormat="1" applyFont="1"/>
    <xf numFmtId="4" fontId="9" fillId="0" borderId="0" xfId="0" applyNumberFormat="1" applyFont="1" applyAlignment="1">
      <alignment horizontal="center"/>
    </xf>
    <xf numFmtId="1" fontId="33" fillId="0" borderId="23" xfId="0" applyNumberFormat="1" applyFont="1" applyBorder="1"/>
    <xf numFmtId="164" fontId="1" fillId="0" borderId="26" xfId="0" applyNumberFormat="1" applyFont="1" applyBorder="1"/>
    <xf numFmtId="4" fontId="1" fillId="0" borderId="0" xfId="0" applyNumberFormat="1" applyFont="1"/>
    <xf numFmtId="164" fontId="10" fillId="0" borderId="24" xfId="0" applyNumberFormat="1" applyFont="1" applyBorder="1"/>
    <xf numFmtId="164" fontId="1" fillId="0" borderId="27" xfId="0" applyNumberFormat="1" applyFont="1" applyBorder="1"/>
    <xf numFmtId="1" fontId="33" fillId="0" borderId="20" xfId="0" applyNumberFormat="1" applyFont="1" applyBorder="1"/>
    <xf numFmtId="0" fontId="10" fillId="0" borderId="21" xfId="0" applyFont="1" applyBorder="1" applyAlignment="1">
      <alignment horizontal="center"/>
    </xf>
    <xf numFmtId="0" fontId="9" fillId="0" borderId="21" xfId="0" applyFont="1" applyBorder="1"/>
    <xf numFmtId="3" fontId="12" fillId="0" borderId="21" xfId="0" applyNumberFormat="1" applyFont="1" applyBorder="1"/>
    <xf numFmtId="0" fontId="10" fillId="0" borderId="21" xfId="0" applyFont="1" applyBorder="1"/>
    <xf numFmtId="0" fontId="9" fillId="0" borderId="21" xfId="0" applyFont="1" applyBorder="1" applyAlignment="1">
      <alignment horizontal="center"/>
    </xf>
    <xf numFmtId="164" fontId="1" fillId="0" borderId="22" xfId="0" applyNumberFormat="1" applyFont="1" applyBorder="1"/>
    <xf numFmtId="3" fontId="11" fillId="34" borderId="30" xfId="0" applyNumberFormat="1" applyFont="1" applyFill="1" applyBorder="1" applyAlignment="1">
      <alignment horizontal="center" vertical="center"/>
    </xf>
    <xf numFmtId="3" fontId="11" fillId="34" borderId="31" xfId="0" applyNumberFormat="1" applyFont="1" applyFill="1" applyBorder="1" applyAlignment="1">
      <alignment horizontal="center" vertical="center"/>
    </xf>
    <xf numFmtId="3" fontId="11" fillId="34" borderId="32" xfId="0" applyNumberFormat="1" applyFont="1" applyFill="1" applyBorder="1" applyAlignment="1">
      <alignment horizontal="center" vertical="center"/>
    </xf>
    <xf numFmtId="1" fontId="33" fillId="0" borderId="3" xfId="32" applyNumberFormat="1" applyFont="1" applyBorder="1" applyAlignment="1">
      <alignment horizontal="center"/>
    </xf>
    <xf numFmtId="1" fontId="34" fillId="0" borderId="3" xfId="32" applyNumberFormat="1" applyFont="1" applyBorder="1" applyAlignment="1">
      <alignment horizontal="center"/>
    </xf>
    <xf numFmtId="0" fontId="11" fillId="0" borderId="3" xfId="0" applyFont="1" applyBorder="1" applyAlignment="1">
      <alignment horizontal="center"/>
    </xf>
    <xf numFmtId="4" fontId="9" fillId="0" borderId="3" xfId="0" applyNumberFormat="1" applyFont="1" applyBorder="1"/>
    <xf numFmtId="165" fontId="1" fillId="0" borderId="3" xfId="0" applyNumberFormat="1" applyFont="1" applyBorder="1"/>
    <xf numFmtId="0" fontId="37" fillId="0" borderId="0" xfId="42"/>
    <xf numFmtId="0" fontId="11" fillId="34" borderId="10" xfId="0" applyFont="1" applyFill="1" applyBorder="1" applyAlignment="1">
      <alignment horizontal="center"/>
    </xf>
    <xf numFmtId="0" fontId="11" fillId="34" borderId="8" xfId="0" applyFont="1" applyFill="1" applyBorder="1" applyAlignment="1">
      <alignment horizontal="center"/>
    </xf>
    <xf numFmtId="0" fontId="11" fillId="34" borderId="9" xfId="0" applyFont="1" applyFill="1" applyBorder="1" applyAlignment="1">
      <alignment horizontal="center"/>
    </xf>
    <xf numFmtId="0" fontId="35" fillId="3" borderId="10" xfId="0" applyFont="1" applyFill="1" applyBorder="1" applyAlignment="1">
      <alignment horizontal="center" vertical="center" wrapText="1"/>
    </xf>
    <xf numFmtId="0" fontId="0" fillId="0" borderId="8" xfId="0" applyBorder="1" applyAlignment="1">
      <alignment horizontal="center" wrapText="1"/>
    </xf>
    <xf numFmtId="0" fontId="0" fillId="0" borderId="9" xfId="0" applyBorder="1" applyAlignment="1">
      <alignment horizontal="center" wrapText="1"/>
    </xf>
    <xf numFmtId="0" fontId="1" fillId="36" borderId="10" xfId="0" applyFont="1" applyFill="1" applyBorder="1" applyAlignment="1">
      <alignment horizontal="center"/>
    </xf>
    <xf numFmtId="0" fontId="1" fillId="36" borderId="8" xfId="0" applyFont="1" applyFill="1" applyBorder="1" applyAlignment="1">
      <alignment horizontal="center"/>
    </xf>
    <xf numFmtId="0" fontId="1" fillId="36" borderId="9" xfId="0" applyFont="1" applyFill="1" applyBorder="1" applyAlignment="1">
      <alignment horizontal="center"/>
    </xf>
    <xf numFmtId="0" fontId="36" fillId="34" borderId="29" xfId="0" applyFont="1" applyFill="1" applyBorder="1" applyAlignment="1">
      <alignment horizontal="center" vertical="center" wrapText="1"/>
    </xf>
    <xf numFmtId="0" fontId="36" fillId="34" borderId="28" xfId="0" applyFont="1" applyFill="1" applyBorder="1" applyAlignment="1">
      <alignment horizontal="center" vertical="center" wrapText="1"/>
    </xf>
    <xf numFmtId="0" fontId="36" fillId="34" borderId="0" xfId="0" applyFont="1" applyFill="1" applyAlignment="1">
      <alignment horizontal="center" vertical="center" wrapText="1"/>
    </xf>
    <xf numFmtId="0" fontId="36" fillId="34" borderId="11" xfId="0" applyFont="1" applyFill="1" applyBorder="1" applyAlignment="1">
      <alignment horizontal="center" vertical="center" wrapText="1"/>
    </xf>
    <xf numFmtId="0" fontId="1" fillId="0" borderId="23" xfId="0" applyFont="1" applyBorder="1" applyAlignment="1">
      <alignment horizontal="center"/>
    </xf>
    <xf numFmtId="0" fontId="1" fillId="0" borderId="0" xfId="0" applyFont="1" applyAlignment="1">
      <alignment horizontal="center"/>
    </xf>
    <xf numFmtId="0" fontId="1" fillId="0" borderId="24" xfId="0" applyFont="1" applyBorder="1" applyAlignment="1">
      <alignment horizontal="center"/>
    </xf>
    <xf numFmtId="0" fontId="35" fillId="3" borderId="10" xfId="0" applyFont="1" applyFill="1" applyBorder="1" applyAlignment="1">
      <alignment horizontal="center" vertical="center"/>
    </xf>
    <xf numFmtId="0" fontId="35" fillId="3" borderId="8" xfId="0" applyFont="1" applyFill="1" applyBorder="1" applyAlignment="1">
      <alignment horizontal="center" vertical="center"/>
    </xf>
    <xf numFmtId="0" fontId="35" fillId="3" borderId="9" xfId="0" applyFont="1" applyFill="1" applyBorder="1" applyAlignment="1">
      <alignment horizontal="center" vertical="center"/>
    </xf>
    <xf numFmtId="0" fontId="35" fillId="3" borderId="20" xfId="0" applyFont="1" applyFill="1" applyBorder="1" applyAlignment="1">
      <alignment horizontal="center" vertical="center"/>
    </xf>
    <xf numFmtId="0" fontId="35" fillId="3" borderId="21" xfId="0" applyFont="1" applyFill="1" applyBorder="1" applyAlignment="1">
      <alignment horizontal="center" vertical="center"/>
    </xf>
    <xf numFmtId="0" fontId="35" fillId="3" borderId="22" xfId="0" applyFont="1" applyFill="1" applyBorder="1" applyAlignment="1">
      <alignment horizontal="center" vertical="center"/>
    </xf>
    <xf numFmtId="0" fontId="35" fillId="3" borderId="20" xfId="0" applyFont="1" applyFill="1" applyBorder="1" applyAlignment="1">
      <alignment horizontal="center"/>
    </xf>
    <xf numFmtId="0" fontId="35" fillId="3" borderId="21" xfId="0" applyFont="1" applyFill="1" applyBorder="1" applyAlignment="1">
      <alignment horizontal="center"/>
    </xf>
    <xf numFmtId="0" fontId="35" fillId="3" borderId="22" xfId="0" applyFont="1" applyFill="1" applyBorder="1" applyAlignment="1">
      <alignment horizontal="center"/>
    </xf>
    <xf numFmtId="0" fontId="11" fillId="34" borderId="10" xfId="0" applyFont="1" applyFill="1" applyBorder="1" applyAlignment="1">
      <alignment horizontal="center" wrapText="1"/>
    </xf>
    <xf numFmtId="0" fontId="11" fillId="34" borderId="8" xfId="0" applyFont="1" applyFill="1" applyBorder="1" applyAlignment="1">
      <alignment horizontal="center" wrapText="1"/>
    </xf>
    <xf numFmtId="0" fontId="11" fillId="34" borderId="9" xfId="0" applyFont="1" applyFill="1" applyBorder="1" applyAlignment="1">
      <alignment horizontal="center" wrapText="1"/>
    </xf>
    <xf numFmtId="0" fontId="11" fillId="34" borderId="3" xfId="0" applyFont="1" applyFill="1" applyBorder="1" applyAlignment="1">
      <alignment horizontal="center"/>
    </xf>
    <xf numFmtId="0" fontId="11" fillId="34" borderId="10" xfId="0" applyFont="1" applyFill="1" applyBorder="1" applyAlignment="1">
      <alignment horizontal="center" vertical="center"/>
    </xf>
    <xf numFmtId="0" fontId="11" fillId="34" borderId="8" xfId="0" applyFont="1" applyFill="1" applyBorder="1" applyAlignment="1">
      <alignment horizontal="center" vertical="center"/>
    </xf>
    <xf numFmtId="0" fontId="11" fillId="34" borderId="9" xfId="0" applyFont="1" applyFill="1" applyBorder="1" applyAlignment="1">
      <alignment horizontal="center" vertical="center"/>
    </xf>
    <xf numFmtId="0" fontId="35" fillId="3" borderId="10" xfId="0" applyFont="1" applyFill="1" applyBorder="1" applyAlignment="1">
      <alignment horizontal="center"/>
    </xf>
    <xf numFmtId="0" fontId="35" fillId="3" borderId="8" xfId="0" applyFont="1" applyFill="1" applyBorder="1" applyAlignment="1">
      <alignment horizontal="center"/>
    </xf>
    <xf numFmtId="0" fontId="35" fillId="3" borderId="9" xfId="0" applyFont="1" applyFill="1" applyBorder="1" applyAlignment="1">
      <alignment horizontal="center"/>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xfId="42" builtinId="8"/>
    <cellStyle name="Incorrecto" xfId="30" builtinId="27" customBuiltin="1"/>
    <cellStyle name="Neutral" xfId="31" builtinId="28" customBuiltin="1"/>
    <cellStyle name="Normal" xfId="0" builtinId="0"/>
    <cellStyle name="Normal 2" xfId="32" xr:uid="{00000000-0005-0000-0000-000020000000}"/>
    <cellStyle name="Normal 3" xfId="33" xr:uid="{00000000-0005-0000-0000-000021000000}"/>
    <cellStyle name="Notas 2" xfId="34" xr:uid="{00000000-0005-0000-0000-000022000000}"/>
    <cellStyle name="Salida" xfId="35" builtinId="21" customBuiltin="1"/>
    <cellStyle name="Texto de advertencia" xfId="36" builtinId="11" customBuiltin="1"/>
    <cellStyle name="Texto explicativo" xfId="37" builtinId="53" customBuiltin="1"/>
    <cellStyle name="Título 2" xfId="38" builtinId="17" customBuiltin="1"/>
    <cellStyle name="Título 3" xfId="39" builtinId="18" customBuiltin="1"/>
    <cellStyle name="Título 4" xfId="40" xr:uid="{00000000-0005-0000-0000-000028000000}"/>
    <cellStyle name="Total" xfId="4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1612900</xdr:colOff>
      <xdr:row>2</xdr:row>
      <xdr:rowOff>50800</xdr:rowOff>
    </xdr:from>
    <xdr:to>
      <xdr:col>2</xdr:col>
      <xdr:colOff>4235450</xdr:colOff>
      <xdr:row>3</xdr:row>
      <xdr:rowOff>514350</xdr:rowOff>
    </xdr:to>
    <xdr:pic>
      <xdr:nvPicPr>
        <xdr:cNvPr id="5289" name="Imagen 2">
          <a:extLst>
            <a:ext uri="{FF2B5EF4-FFF2-40B4-BE49-F238E27FC236}">
              <a16:creationId xmlns:a16="http://schemas.microsoft.com/office/drawing/2014/main" id="{D5036D13-003C-26E2-0EB1-AA8AE63DB1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78250" y="374650"/>
          <a:ext cx="262255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sn.com/es-es/deportes/motor/despido-fulminante-en-la-f-1-la-fia-se-carga-al-archienemigo-de-fernando-alonso/ar-AA1y3qLF"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33"/>
  <sheetViews>
    <sheetView tabSelected="1" topLeftCell="B1" zoomScaleNormal="100" workbookViewId="0">
      <selection activeCell="I20" sqref="I20"/>
    </sheetView>
  </sheetViews>
  <sheetFormatPr baseColWidth="10" defaultColWidth="9.109375" defaultRowHeight="12.3" x14ac:dyDescent="0.4"/>
  <cols>
    <col min="1" max="1" width="16.83203125" style="35" hidden="1" customWidth="1"/>
    <col min="2" max="2" width="15.71875" style="18" customWidth="1"/>
    <col min="3" max="3" width="71.38671875" style="8" customWidth="1"/>
    <col min="4" max="4" width="10.38671875" style="63" customWidth="1"/>
    <col min="5" max="5" width="9.38671875" style="8" customWidth="1"/>
    <col min="6" max="6" width="9.38671875" style="19" customWidth="1"/>
    <col min="7" max="7" width="13.71875" style="64" customWidth="1"/>
    <col min="8" max="16384" width="9.109375" style="8"/>
  </cols>
  <sheetData>
    <row r="1" spans="1:7" ht="12.6" thickBot="1" x14ac:dyDescent="0.45"/>
    <row r="2" spans="1:7" ht="12.75" customHeight="1" x14ac:dyDescent="0.4">
      <c r="A2" s="110" t="s">
        <v>542</v>
      </c>
      <c r="B2" s="110"/>
      <c r="C2" s="110"/>
      <c r="D2" s="110"/>
      <c r="E2" s="110"/>
      <c r="F2" s="110"/>
      <c r="G2" s="111"/>
    </row>
    <row r="3" spans="1:7" ht="12.75" customHeight="1" x14ac:dyDescent="0.4">
      <c r="A3" s="112"/>
      <c r="B3" s="112"/>
      <c r="C3" s="112"/>
      <c r="D3" s="112"/>
      <c r="E3" s="112"/>
      <c r="F3" s="112"/>
      <c r="G3" s="113"/>
    </row>
    <row r="4" spans="1:7" ht="47.25" customHeight="1" x14ac:dyDescent="0.4">
      <c r="A4" s="112"/>
      <c r="B4" s="112"/>
      <c r="C4" s="112"/>
      <c r="D4" s="112"/>
      <c r="E4" s="112"/>
      <c r="F4" s="112"/>
      <c r="G4" s="113"/>
    </row>
    <row r="5" spans="1:7" ht="20.25" customHeight="1" x14ac:dyDescent="0.4">
      <c r="A5" s="112"/>
      <c r="B5" s="112"/>
      <c r="C5" s="112"/>
      <c r="D5" s="112"/>
      <c r="E5" s="112"/>
      <c r="F5" s="112"/>
      <c r="G5" s="113"/>
    </row>
    <row r="6" spans="1:7" ht="20.25" customHeight="1" x14ac:dyDescent="0.4">
      <c r="A6" s="112"/>
      <c r="B6" s="112"/>
      <c r="C6" s="112"/>
      <c r="D6" s="112"/>
      <c r="E6" s="112"/>
      <c r="F6" s="112"/>
      <c r="G6" s="113"/>
    </row>
    <row r="7" spans="1:7" ht="20.25" customHeight="1" x14ac:dyDescent="0.4">
      <c r="A7" s="112"/>
      <c r="B7" s="112"/>
      <c r="C7" s="112"/>
      <c r="D7" s="112"/>
      <c r="E7" s="112"/>
      <c r="F7" s="112"/>
      <c r="G7" s="113"/>
    </row>
    <row r="8" spans="1:7" ht="12.75" customHeight="1" x14ac:dyDescent="0.4">
      <c r="A8" s="112"/>
      <c r="B8" s="112"/>
      <c r="C8" s="112"/>
      <c r="D8" s="112"/>
      <c r="E8" s="112"/>
      <c r="F8" s="112"/>
      <c r="G8" s="113"/>
    </row>
    <row r="9" spans="1:7" ht="15.75" customHeight="1" x14ac:dyDescent="0.4">
      <c r="A9" s="112"/>
      <c r="B9" s="112"/>
      <c r="C9" s="112"/>
      <c r="D9" s="112"/>
      <c r="E9" s="112"/>
      <c r="F9" s="112"/>
      <c r="G9" s="113"/>
    </row>
    <row r="10" spans="1:7" ht="12.75" customHeight="1" x14ac:dyDescent="0.4">
      <c r="A10" s="112"/>
      <c r="B10" s="112"/>
      <c r="C10" s="112"/>
      <c r="D10" s="112"/>
      <c r="E10" s="112"/>
      <c r="F10" s="112"/>
      <c r="G10" s="113"/>
    </row>
    <row r="11" spans="1:7" x14ac:dyDescent="0.4">
      <c r="A11" s="71" t="s">
        <v>349</v>
      </c>
      <c r="B11" s="72"/>
      <c r="D11" s="73"/>
      <c r="E11" s="74"/>
      <c r="G11" s="75"/>
    </row>
    <row r="12" spans="1:7" ht="12.6" thickBot="1" x14ac:dyDescent="0.45">
      <c r="A12" s="76"/>
      <c r="B12" s="77"/>
      <c r="D12" s="73"/>
      <c r="E12" s="78"/>
      <c r="F12" s="79"/>
      <c r="G12" s="75"/>
    </row>
    <row r="13" spans="1:7" ht="12.6" thickTop="1" x14ac:dyDescent="0.4">
      <c r="A13" s="80"/>
      <c r="B13" s="16"/>
      <c r="C13" s="20"/>
      <c r="D13" s="54"/>
      <c r="E13" s="9"/>
      <c r="F13" s="21"/>
      <c r="G13" s="81"/>
    </row>
    <row r="14" spans="1:7" x14ac:dyDescent="0.4">
      <c r="A14" s="114" t="s">
        <v>35</v>
      </c>
      <c r="B14" s="115"/>
      <c r="C14" s="115"/>
      <c r="D14" s="115"/>
      <c r="E14" s="115"/>
      <c r="F14" s="115"/>
      <c r="G14" s="116"/>
    </row>
    <row r="15" spans="1:7" ht="12.6" thickBot="1" x14ac:dyDescent="0.45">
      <c r="A15" s="76"/>
      <c r="B15" s="77"/>
      <c r="D15" s="73"/>
      <c r="E15" s="78"/>
      <c r="F15" s="79"/>
      <c r="G15" s="75"/>
    </row>
    <row r="16" spans="1:7" ht="12.6" thickTop="1" x14ac:dyDescent="0.4">
      <c r="A16" s="80"/>
      <c r="B16" s="16"/>
      <c r="C16" s="20"/>
      <c r="D16" s="54"/>
      <c r="E16" s="9"/>
      <c r="F16" s="21"/>
      <c r="G16" s="81"/>
    </row>
    <row r="17" spans="1:7" ht="12.6" thickBot="1" x14ac:dyDescent="0.45">
      <c r="A17" s="80"/>
      <c r="D17" s="73"/>
      <c r="E17" s="82"/>
      <c r="F17" s="79"/>
      <c r="G17" s="75"/>
    </row>
    <row r="18" spans="1:7" ht="12.9" thickTop="1" thickBot="1" x14ac:dyDescent="0.45">
      <c r="A18" s="80"/>
      <c r="B18" s="72"/>
      <c r="D18" s="92"/>
      <c r="E18" s="13" t="s">
        <v>69</v>
      </c>
      <c r="F18" s="22">
        <v>0</v>
      </c>
      <c r="G18" s="83"/>
    </row>
    <row r="19" spans="1:7" ht="12.9" thickTop="1" thickBot="1" x14ac:dyDescent="0.45">
      <c r="A19" s="80"/>
      <c r="B19" s="72"/>
      <c r="D19" s="93" t="s">
        <v>73</v>
      </c>
      <c r="E19" s="14" t="s">
        <v>154</v>
      </c>
      <c r="F19" s="22">
        <v>0</v>
      </c>
      <c r="G19" s="75"/>
    </row>
    <row r="20" spans="1:7" ht="12.9" thickTop="1" thickBot="1" x14ac:dyDescent="0.45">
      <c r="A20" s="80"/>
      <c r="B20" s="72"/>
      <c r="D20" s="94"/>
      <c r="E20" s="15" t="s">
        <v>70</v>
      </c>
      <c r="F20" s="23">
        <v>0</v>
      </c>
      <c r="G20" s="75"/>
    </row>
    <row r="21" spans="1:7" ht="12.6" thickTop="1" x14ac:dyDescent="0.4">
      <c r="A21" s="80"/>
      <c r="B21" s="72"/>
      <c r="D21" s="73"/>
      <c r="E21" s="82"/>
      <c r="F21" s="79"/>
      <c r="G21" s="75"/>
    </row>
    <row r="22" spans="1:7" ht="12.6" thickBot="1" x14ac:dyDescent="0.45">
      <c r="A22" s="76"/>
      <c r="B22" s="17"/>
      <c r="C22" s="24"/>
      <c r="D22" s="55"/>
      <c r="E22" s="10"/>
      <c r="F22" s="33"/>
      <c r="G22" s="84"/>
    </row>
    <row r="23" spans="1:7" ht="12.6" thickTop="1" x14ac:dyDescent="0.4">
      <c r="A23" s="80"/>
      <c r="B23" s="72"/>
      <c r="D23" s="73"/>
      <c r="E23" s="74"/>
      <c r="G23" s="75"/>
    </row>
    <row r="24" spans="1:7" x14ac:dyDescent="0.4">
      <c r="A24" s="85"/>
      <c r="B24" s="86"/>
      <c r="C24" s="87"/>
      <c r="D24" s="88"/>
      <c r="E24" s="89"/>
      <c r="F24" s="90"/>
      <c r="G24" s="91"/>
    </row>
    <row r="25" spans="1:7" ht="45.9" customHeight="1" x14ac:dyDescent="0.4">
      <c r="A25" s="36" t="s">
        <v>272</v>
      </c>
      <c r="B25" s="36" t="s">
        <v>71</v>
      </c>
      <c r="C25" s="36" t="s">
        <v>72</v>
      </c>
      <c r="D25" s="56" t="s">
        <v>155</v>
      </c>
      <c r="E25" s="36" t="s">
        <v>73</v>
      </c>
      <c r="F25" s="37" t="s">
        <v>115</v>
      </c>
      <c r="G25" s="65" t="s">
        <v>336</v>
      </c>
    </row>
    <row r="26" spans="1:7" s="25" customFormat="1" ht="35.049999999999997" customHeight="1" x14ac:dyDescent="0.7">
      <c r="A26" s="117" t="s">
        <v>53</v>
      </c>
      <c r="B26" s="118"/>
      <c r="C26" s="118"/>
      <c r="D26" s="118"/>
      <c r="E26" s="118"/>
      <c r="F26" s="118"/>
      <c r="G26" s="119"/>
    </row>
    <row r="27" spans="1:7" x14ac:dyDescent="0.4">
      <c r="A27" s="101" t="s">
        <v>362</v>
      </c>
      <c r="B27" s="102"/>
      <c r="C27" s="102"/>
      <c r="D27" s="102"/>
      <c r="E27" s="102"/>
      <c r="F27" s="102"/>
      <c r="G27" s="103"/>
    </row>
    <row r="28" spans="1:7" x14ac:dyDescent="0.4">
      <c r="A28" s="38"/>
      <c r="B28" s="26" t="s">
        <v>350</v>
      </c>
      <c r="C28" s="27" t="s">
        <v>563</v>
      </c>
      <c r="D28" s="57">
        <v>308</v>
      </c>
      <c r="E28" s="28" t="s">
        <v>69</v>
      </c>
      <c r="F28" s="12">
        <f>IF(E28=E$18,F$18,IF(E28=E$19,F$19,IF(E28=E$20,F$20,"")))</f>
        <v>0</v>
      </c>
      <c r="G28" s="66">
        <f>IF(F28="","",D28-(D28*F28))</f>
        <v>308</v>
      </c>
    </row>
    <row r="29" spans="1:7" x14ac:dyDescent="0.4">
      <c r="A29" s="38"/>
      <c r="B29" s="26" t="s">
        <v>351</v>
      </c>
      <c r="C29" s="27" t="s">
        <v>564</v>
      </c>
      <c r="D29" s="57">
        <v>529</v>
      </c>
      <c r="E29" s="28" t="s">
        <v>69</v>
      </c>
      <c r="F29" s="12">
        <f t="shared" ref="F29:F68" si="0">IF(E29=E$18,F$18,IF(E29=E$19,F$19,IF(E29=E$20,F$20,"")))</f>
        <v>0</v>
      </c>
      <c r="G29" s="66">
        <f>IF(F29="","",D29-(D29*F29))</f>
        <v>529</v>
      </c>
    </row>
    <row r="30" spans="1:7" x14ac:dyDescent="0.4">
      <c r="A30" s="101" t="s">
        <v>363</v>
      </c>
      <c r="B30" s="102"/>
      <c r="C30" s="102"/>
      <c r="D30" s="102"/>
      <c r="E30" s="102"/>
      <c r="F30" s="102"/>
      <c r="G30" s="103"/>
    </row>
    <row r="31" spans="1:7" x14ac:dyDescent="0.4">
      <c r="A31" s="97"/>
      <c r="B31" s="26" t="s">
        <v>530</v>
      </c>
      <c r="C31" s="27" t="s">
        <v>565</v>
      </c>
      <c r="D31" s="57">
        <v>1125</v>
      </c>
      <c r="E31" s="28" t="s">
        <v>69</v>
      </c>
      <c r="F31" s="12">
        <f>IF(E31=E$18,F$18,IF(E31=E$19,F$19,IF(E31=E$20,F$20,"")))</f>
        <v>0</v>
      </c>
      <c r="G31" s="66">
        <f>IF(F31="","",D31-(D31*F31))</f>
        <v>1125</v>
      </c>
    </row>
    <row r="32" spans="1:7" x14ac:dyDescent="0.4">
      <c r="A32" s="38"/>
      <c r="B32" s="26" t="s">
        <v>352</v>
      </c>
      <c r="C32" s="27" t="s">
        <v>566</v>
      </c>
      <c r="D32" s="57">
        <v>1620</v>
      </c>
      <c r="E32" s="28" t="s">
        <v>69</v>
      </c>
      <c r="F32" s="12">
        <f>IF(E32=E$18,F$18,IF(E32=E$19,F$19,IF(E32=E$20,F$20,"")))</f>
        <v>0</v>
      </c>
      <c r="G32" s="66">
        <f>IF(F32="","",D32-(D32*F32))</f>
        <v>1620</v>
      </c>
    </row>
    <row r="33" spans="1:7" x14ac:dyDescent="0.4">
      <c r="A33" s="101" t="s">
        <v>364</v>
      </c>
      <c r="B33" s="102"/>
      <c r="C33" s="102"/>
      <c r="D33" s="102"/>
      <c r="E33" s="102"/>
      <c r="F33" s="102"/>
      <c r="G33" s="103"/>
    </row>
    <row r="34" spans="1:7" x14ac:dyDescent="0.4">
      <c r="A34" s="38"/>
      <c r="B34" s="26" t="s">
        <v>353</v>
      </c>
      <c r="C34" s="27" t="s">
        <v>567</v>
      </c>
      <c r="D34" s="57">
        <v>2400</v>
      </c>
      <c r="E34" s="28" t="s">
        <v>69</v>
      </c>
      <c r="F34" s="12">
        <f t="shared" si="0"/>
        <v>0</v>
      </c>
      <c r="G34" s="66">
        <f>IF(F34="","",D34-(D34*F34))</f>
        <v>2400</v>
      </c>
    </row>
    <row r="35" spans="1:7" x14ac:dyDescent="0.4">
      <c r="A35" s="38"/>
      <c r="B35" s="26" t="s">
        <v>354</v>
      </c>
      <c r="C35" s="27" t="s">
        <v>568</v>
      </c>
      <c r="D35" s="57">
        <v>2970</v>
      </c>
      <c r="E35" s="28" t="s">
        <v>69</v>
      </c>
      <c r="F35" s="12">
        <f t="shared" si="0"/>
        <v>0</v>
      </c>
      <c r="G35" s="66">
        <f t="shared" ref="G35:G40" si="1">IF(F35="","",D35-(D35*F35))</f>
        <v>2970</v>
      </c>
    </row>
    <row r="36" spans="1:7" x14ac:dyDescent="0.4">
      <c r="A36" s="38"/>
      <c r="B36" s="26" t="s">
        <v>355</v>
      </c>
      <c r="C36" s="27" t="s">
        <v>569</v>
      </c>
      <c r="D36" s="57">
        <v>3030</v>
      </c>
      <c r="E36" s="28" t="s">
        <v>69</v>
      </c>
      <c r="F36" s="12">
        <f t="shared" si="0"/>
        <v>0</v>
      </c>
      <c r="G36" s="66">
        <f t="shared" si="1"/>
        <v>3030</v>
      </c>
    </row>
    <row r="37" spans="1:7" x14ac:dyDescent="0.4">
      <c r="A37" s="38">
        <v>8411080744555</v>
      </c>
      <c r="B37" s="26" t="s">
        <v>241</v>
      </c>
      <c r="C37" s="27" t="s">
        <v>570</v>
      </c>
      <c r="D37" s="57">
        <v>1411</v>
      </c>
      <c r="E37" s="28" t="s">
        <v>69</v>
      </c>
      <c r="F37" s="12">
        <f t="shared" si="0"/>
        <v>0</v>
      </c>
      <c r="G37" s="66">
        <f t="shared" si="1"/>
        <v>1411</v>
      </c>
    </row>
    <row r="38" spans="1:7" x14ac:dyDescent="0.4">
      <c r="A38" s="38">
        <v>8411080744562</v>
      </c>
      <c r="B38" s="26" t="s">
        <v>242</v>
      </c>
      <c r="C38" s="27" t="s">
        <v>571</v>
      </c>
      <c r="D38" s="57">
        <v>1304</v>
      </c>
      <c r="E38" s="28" t="s">
        <v>69</v>
      </c>
      <c r="F38" s="12">
        <f t="shared" si="0"/>
        <v>0</v>
      </c>
      <c r="G38" s="66">
        <f t="shared" si="1"/>
        <v>1304</v>
      </c>
    </row>
    <row r="39" spans="1:7" x14ac:dyDescent="0.4">
      <c r="A39" s="38">
        <v>8411080744579</v>
      </c>
      <c r="B39" s="26" t="s">
        <v>243</v>
      </c>
      <c r="C39" s="27" t="s">
        <v>572</v>
      </c>
      <c r="D39" s="57">
        <v>1653</v>
      </c>
      <c r="E39" s="28" t="s">
        <v>69</v>
      </c>
      <c r="F39" s="12">
        <f t="shared" si="0"/>
        <v>0</v>
      </c>
      <c r="G39" s="66">
        <f t="shared" si="1"/>
        <v>1653</v>
      </c>
    </row>
    <row r="40" spans="1:7" x14ac:dyDescent="0.4">
      <c r="A40" s="38">
        <v>8411080744586</v>
      </c>
      <c r="B40" s="26" t="s">
        <v>244</v>
      </c>
      <c r="C40" s="27" t="s">
        <v>573</v>
      </c>
      <c r="D40" s="57">
        <v>1792</v>
      </c>
      <c r="E40" s="28" t="s">
        <v>69</v>
      </c>
      <c r="F40" s="12">
        <f t="shared" si="0"/>
        <v>0</v>
      </c>
      <c r="G40" s="66">
        <f t="shared" si="1"/>
        <v>1792</v>
      </c>
    </row>
    <row r="41" spans="1:7" x14ac:dyDescent="0.4">
      <c r="A41" s="101" t="s">
        <v>365</v>
      </c>
      <c r="B41" s="102"/>
      <c r="C41" s="102"/>
      <c r="D41" s="102"/>
      <c r="E41" s="102"/>
      <c r="F41" s="102"/>
      <c r="G41" s="103"/>
    </row>
    <row r="42" spans="1:7" x14ac:dyDescent="0.4">
      <c r="A42" s="38">
        <v>8029378142251</v>
      </c>
      <c r="B42" s="26" t="s">
        <v>88</v>
      </c>
      <c r="C42" s="27" t="s">
        <v>574</v>
      </c>
      <c r="D42" s="57">
        <v>2531</v>
      </c>
      <c r="E42" s="28" t="s">
        <v>69</v>
      </c>
      <c r="F42" s="12">
        <f>IF(E42=E$18,F$18,IF(E42=E$19,F$19,IF(E42=E$20,F$20,"")))</f>
        <v>0</v>
      </c>
      <c r="G42" s="66">
        <f t="shared" ref="G42:G49" si="2">IF(F42="","",D42-(D42*F42))</f>
        <v>2531</v>
      </c>
    </row>
    <row r="43" spans="1:7" x14ac:dyDescent="0.4">
      <c r="A43" s="38">
        <v>8029378141827</v>
      </c>
      <c r="B43" s="26" t="s">
        <v>89</v>
      </c>
      <c r="C43" s="27" t="s">
        <v>575</v>
      </c>
      <c r="D43" s="57">
        <v>2974</v>
      </c>
      <c r="E43" s="28" t="s">
        <v>69</v>
      </c>
      <c r="F43" s="12">
        <f>IF(E43=E$18,F$18,IF(E43=E$19,F$19,IF(E43=E$20,F$20,"")))</f>
        <v>0</v>
      </c>
      <c r="G43" s="66">
        <f t="shared" si="2"/>
        <v>2974</v>
      </c>
    </row>
    <row r="44" spans="1:7" x14ac:dyDescent="0.4">
      <c r="A44" s="38">
        <v>8029378141940</v>
      </c>
      <c r="B44" s="26" t="s">
        <v>81</v>
      </c>
      <c r="C44" s="27" t="s">
        <v>576</v>
      </c>
      <c r="D44" s="57">
        <v>4405</v>
      </c>
      <c r="E44" s="28" t="s">
        <v>69</v>
      </c>
      <c r="F44" s="12">
        <f t="shared" si="0"/>
        <v>0</v>
      </c>
      <c r="G44" s="66">
        <f t="shared" si="2"/>
        <v>4405</v>
      </c>
    </row>
    <row r="45" spans="1:7" x14ac:dyDescent="0.4">
      <c r="A45" s="38"/>
      <c r="B45" s="26" t="s">
        <v>601</v>
      </c>
      <c r="C45" s="27" t="s">
        <v>603</v>
      </c>
      <c r="D45" s="57">
        <v>5386</v>
      </c>
      <c r="E45" s="28" t="s">
        <v>69</v>
      </c>
      <c r="F45" s="12">
        <f t="shared" si="0"/>
        <v>0</v>
      </c>
      <c r="G45" s="66">
        <f t="shared" si="2"/>
        <v>5386</v>
      </c>
    </row>
    <row r="46" spans="1:7" x14ac:dyDescent="0.4">
      <c r="A46" s="38"/>
      <c r="B46" s="26" t="s">
        <v>602</v>
      </c>
      <c r="C46" s="27" t="s">
        <v>604</v>
      </c>
      <c r="D46" s="57">
        <v>5622</v>
      </c>
      <c r="E46" s="28" t="s">
        <v>69</v>
      </c>
      <c r="F46" s="12">
        <f t="shared" si="0"/>
        <v>0</v>
      </c>
      <c r="G46" s="66">
        <f t="shared" si="2"/>
        <v>5622</v>
      </c>
    </row>
    <row r="47" spans="1:7" x14ac:dyDescent="0.4">
      <c r="A47" s="38"/>
      <c r="B47" s="26" t="s">
        <v>357</v>
      </c>
      <c r="C47" s="27" t="s">
        <v>577</v>
      </c>
      <c r="D47" s="57">
        <v>3990</v>
      </c>
      <c r="E47" s="28" t="s">
        <v>69</v>
      </c>
      <c r="F47" s="12">
        <f t="shared" si="0"/>
        <v>0</v>
      </c>
      <c r="G47" s="66">
        <f t="shared" si="2"/>
        <v>3990</v>
      </c>
    </row>
    <row r="48" spans="1:7" x14ac:dyDescent="0.4">
      <c r="A48" s="38"/>
      <c r="B48" s="26" t="s">
        <v>358</v>
      </c>
      <c r="C48" s="27" t="s">
        <v>578</v>
      </c>
      <c r="D48" s="57">
        <v>9600</v>
      </c>
      <c r="E48" s="28" t="s">
        <v>69</v>
      </c>
      <c r="F48" s="12">
        <f t="shared" si="0"/>
        <v>0</v>
      </c>
      <c r="G48" s="66">
        <f t="shared" si="2"/>
        <v>9600</v>
      </c>
    </row>
    <row r="49" spans="1:7" x14ac:dyDescent="0.4">
      <c r="A49" s="38"/>
      <c r="B49" s="26" t="s">
        <v>356</v>
      </c>
      <c r="C49" s="27" t="s">
        <v>579</v>
      </c>
      <c r="D49" s="57">
        <v>9900</v>
      </c>
      <c r="E49" s="28" t="s">
        <v>69</v>
      </c>
      <c r="F49" s="12">
        <f t="shared" si="0"/>
        <v>0</v>
      </c>
      <c r="G49" s="66">
        <f t="shared" si="2"/>
        <v>9900</v>
      </c>
    </row>
    <row r="50" spans="1:7" x14ac:dyDescent="0.4">
      <c r="A50" s="101" t="s">
        <v>367</v>
      </c>
      <c r="B50" s="102"/>
      <c r="C50" s="102"/>
      <c r="D50" s="102"/>
      <c r="E50" s="102"/>
      <c r="F50" s="102"/>
      <c r="G50" s="103"/>
    </row>
    <row r="51" spans="1:7" x14ac:dyDescent="0.4">
      <c r="A51" s="38">
        <v>8425374055135</v>
      </c>
      <c r="B51" s="26" t="s">
        <v>55</v>
      </c>
      <c r="C51" s="27" t="s">
        <v>580</v>
      </c>
      <c r="D51" s="57">
        <v>1015</v>
      </c>
      <c r="E51" s="28" t="s">
        <v>69</v>
      </c>
      <c r="F51" s="12">
        <f t="shared" si="0"/>
        <v>0</v>
      </c>
      <c r="G51" s="66">
        <f>IF(F51="","",D51-(D51*F51))</f>
        <v>1015</v>
      </c>
    </row>
    <row r="52" spans="1:7" x14ac:dyDescent="0.4">
      <c r="A52" s="38">
        <v>8425374055142</v>
      </c>
      <c r="B52" s="26" t="s">
        <v>56</v>
      </c>
      <c r="C52" s="27" t="s">
        <v>581</v>
      </c>
      <c r="D52" s="57">
        <v>1547</v>
      </c>
      <c r="E52" s="28" t="s">
        <v>69</v>
      </c>
      <c r="F52" s="12">
        <f t="shared" si="0"/>
        <v>0</v>
      </c>
      <c r="G52" s="66">
        <f>IF(F52="","",D52-(D52*F52))</f>
        <v>1547</v>
      </c>
    </row>
    <row r="53" spans="1:7" x14ac:dyDescent="0.4">
      <c r="A53" s="38">
        <v>8425374148349</v>
      </c>
      <c r="B53" s="26" t="s">
        <v>92</v>
      </c>
      <c r="C53" s="27" t="s">
        <v>582</v>
      </c>
      <c r="D53" s="57">
        <v>2019</v>
      </c>
      <c r="E53" s="28" t="s">
        <v>69</v>
      </c>
      <c r="F53" s="12">
        <f t="shared" si="0"/>
        <v>0</v>
      </c>
      <c r="G53" s="66">
        <f>IF(F53="","",D53-(D53*F53))</f>
        <v>2019</v>
      </c>
    </row>
    <row r="54" spans="1:7" x14ac:dyDescent="0.4">
      <c r="A54" s="38">
        <v>8425374148356</v>
      </c>
      <c r="B54" s="26" t="s">
        <v>93</v>
      </c>
      <c r="C54" s="27" t="s">
        <v>583</v>
      </c>
      <c r="D54" s="57">
        <v>2642</v>
      </c>
      <c r="E54" s="28" t="s">
        <v>69</v>
      </c>
      <c r="F54" s="12">
        <f t="shared" si="0"/>
        <v>0</v>
      </c>
      <c r="G54" s="66">
        <f>IF(F54="","",D54-(D54*F54))</f>
        <v>2642</v>
      </c>
    </row>
    <row r="55" spans="1:7" x14ac:dyDescent="0.4">
      <c r="A55" s="101" t="s">
        <v>366</v>
      </c>
      <c r="B55" s="102"/>
      <c r="C55" s="102"/>
      <c r="D55" s="102"/>
      <c r="E55" s="102"/>
      <c r="F55" s="102"/>
      <c r="G55" s="103"/>
    </row>
    <row r="56" spans="1:7" x14ac:dyDescent="0.4">
      <c r="A56" s="39"/>
      <c r="B56" s="26" t="s">
        <v>245</v>
      </c>
      <c r="C56" s="27" t="s">
        <v>584</v>
      </c>
      <c r="D56" s="57">
        <v>8048</v>
      </c>
      <c r="E56" s="28" t="s">
        <v>69</v>
      </c>
      <c r="F56" s="12">
        <f t="shared" si="0"/>
        <v>0</v>
      </c>
      <c r="G56" s="66">
        <f>IF(F56="","",D56-(D56*F56))</f>
        <v>8048</v>
      </c>
    </row>
    <row r="57" spans="1:7" x14ac:dyDescent="0.4">
      <c r="A57" s="38">
        <v>8411080742902</v>
      </c>
      <c r="B57" s="26" t="s">
        <v>246</v>
      </c>
      <c r="C57" s="27" t="s">
        <v>585</v>
      </c>
      <c r="D57" s="57">
        <v>9364</v>
      </c>
      <c r="E57" s="28" t="s">
        <v>69</v>
      </c>
      <c r="F57" s="12">
        <f t="shared" si="0"/>
        <v>0</v>
      </c>
      <c r="G57" s="66">
        <f>IF(F57="","",D57-(D57*F57))</f>
        <v>9364</v>
      </c>
    </row>
    <row r="58" spans="1:7" x14ac:dyDescent="0.4">
      <c r="A58" s="39"/>
      <c r="B58" s="26" t="s">
        <v>247</v>
      </c>
      <c r="C58" s="27" t="s">
        <v>586</v>
      </c>
      <c r="D58" s="58">
        <v>17103</v>
      </c>
      <c r="E58" s="28" t="s">
        <v>69</v>
      </c>
      <c r="F58" s="12">
        <f t="shared" si="0"/>
        <v>0</v>
      </c>
      <c r="G58" s="66">
        <f>IF(F58="","",D58-(D58*F58))</f>
        <v>17103</v>
      </c>
    </row>
    <row r="59" spans="1:7" x14ac:dyDescent="0.4">
      <c r="A59" s="101" t="s">
        <v>368</v>
      </c>
      <c r="B59" s="102"/>
      <c r="C59" s="102"/>
      <c r="D59" s="102"/>
      <c r="E59" s="102"/>
      <c r="F59" s="102"/>
      <c r="G59" s="103"/>
    </row>
    <row r="60" spans="1:7" x14ac:dyDescent="0.4">
      <c r="A60" s="38"/>
      <c r="B60" s="26" t="s">
        <v>359</v>
      </c>
      <c r="C60" s="27" t="s">
        <v>587</v>
      </c>
      <c r="D60" s="57">
        <v>2865</v>
      </c>
      <c r="E60" s="28" t="s">
        <v>69</v>
      </c>
      <c r="F60" s="12">
        <f t="shared" si="0"/>
        <v>0</v>
      </c>
      <c r="G60" s="66">
        <f>IF(F60="","",D60-(D60*F60))</f>
        <v>2865</v>
      </c>
    </row>
    <row r="61" spans="1:7" x14ac:dyDescent="0.4">
      <c r="A61" s="101" t="s">
        <v>369</v>
      </c>
      <c r="B61" s="102"/>
      <c r="C61" s="102"/>
      <c r="D61" s="102"/>
      <c r="E61" s="102"/>
      <c r="F61" s="102"/>
      <c r="G61" s="103"/>
    </row>
    <row r="62" spans="1:7" x14ac:dyDescent="0.4">
      <c r="A62" s="38"/>
      <c r="B62" s="26" t="s">
        <v>360</v>
      </c>
      <c r="C62" s="27" t="s">
        <v>588</v>
      </c>
      <c r="D62" s="57">
        <v>3600</v>
      </c>
      <c r="E62" s="28" t="s">
        <v>69</v>
      </c>
      <c r="F62" s="12">
        <f t="shared" si="0"/>
        <v>0</v>
      </c>
      <c r="G62" s="66">
        <f>IF(F62="","",D62-(D62*F62))</f>
        <v>3600</v>
      </c>
    </row>
    <row r="63" spans="1:7" x14ac:dyDescent="0.4">
      <c r="A63" s="38"/>
      <c r="B63" s="26" t="s">
        <v>361</v>
      </c>
      <c r="C63" s="27" t="s">
        <v>589</v>
      </c>
      <c r="D63" s="57">
        <v>5640</v>
      </c>
      <c r="E63" s="28" t="s">
        <v>69</v>
      </c>
      <c r="F63" s="12">
        <f t="shared" si="0"/>
        <v>0</v>
      </c>
      <c r="G63" s="66">
        <f>IF(F63="","",D63-(D63*F63))</f>
        <v>5640</v>
      </c>
    </row>
    <row r="64" spans="1:7" x14ac:dyDescent="0.4">
      <c r="A64" s="101" t="s">
        <v>370</v>
      </c>
      <c r="B64" s="102"/>
      <c r="C64" s="102"/>
      <c r="D64" s="102"/>
      <c r="E64" s="102"/>
      <c r="F64" s="102"/>
      <c r="G64" s="103"/>
    </row>
    <row r="65" spans="1:7" x14ac:dyDescent="0.4">
      <c r="A65" s="38">
        <v>8029378241909</v>
      </c>
      <c r="B65" s="26" t="s">
        <v>42</v>
      </c>
      <c r="C65" s="27" t="s">
        <v>590</v>
      </c>
      <c r="D65" s="57">
        <v>7016</v>
      </c>
      <c r="E65" s="28" t="s">
        <v>69</v>
      </c>
      <c r="F65" s="12">
        <f t="shared" si="0"/>
        <v>0</v>
      </c>
      <c r="G65" s="66">
        <f>IF(F65="","",D65-(D65*F65))</f>
        <v>7016</v>
      </c>
    </row>
    <row r="66" spans="1:7" x14ac:dyDescent="0.4">
      <c r="A66" s="38">
        <v>8029378241879</v>
      </c>
      <c r="B66" s="26" t="s">
        <v>43</v>
      </c>
      <c r="C66" s="27" t="s">
        <v>591</v>
      </c>
      <c r="D66" s="57">
        <v>7809</v>
      </c>
      <c r="E66" s="28" t="s">
        <v>69</v>
      </c>
      <c r="F66" s="12">
        <f t="shared" si="0"/>
        <v>0</v>
      </c>
      <c r="G66" s="66">
        <f>IF(F66="","",D66-(D66*F66))</f>
        <v>7809</v>
      </c>
    </row>
    <row r="67" spans="1:7" x14ac:dyDescent="0.4">
      <c r="A67" s="38">
        <v>8029378242159</v>
      </c>
      <c r="B67" s="26" t="s">
        <v>44</v>
      </c>
      <c r="C67" s="27" t="s">
        <v>592</v>
      </c>
      <c r="D67" s="57">
        <v>8511</v>
      </c>
      <c r="E67" s="28" t="s">
        <v>69</v>
      </c>
      <c r="F67" s="12">
        <f t="shared" si="0"/>
        <v>0</v>
      </c>
      <c r="G67" s="66">
        <f>IF(F67="","",D67-(D67*F67))</f>
        <v>8511</v>
      </c>
    </row>
    <row r="68" spans="1:7" x14ac:dyDescent="0.4">
      <c r="A68" s="38">
        <v>8029378242128</v>
      </c>
      <c r="B68" s="26" t="s">
        <v>45</v>
      </c>
      <c r="C68" s="27" t="s">
        <v>593</v>
      </c>
      <c r="D68" s="57">
        <v>9872</v>
      </c>
      <c r="E68" s="28" t="s">
        <v>69</v>
      </c>
      <c r="F68" s="12">
        <f t="shared" si="0"/>
        <v>0</v>
      </c>
      <c r="G68" s="66">
        <f>IF(F68="","",D68-(D68*F68))</f>
        <v>9872</v>
      </c>
    </row>
    <row r="69" spans="1:7" x14ac:dyDescent="0.4">
      <c r="A69" s="101" t="s">
        <v>371</v>
      </c>
      <c r="B69" s="102"/>
      <c r="C69" s="102"/>
      <c r="D69" s="102"/>
      <c r="E69" s="102"/>
      <c r="F69" s="102"/>
      <c r="G69" s="103"/>
    </row>
    <row r="70" spans="1:7" x14ac:dyDescent="0.4">
      <c r="A70" s="38">
        <v>8411080751539</v>
      </c>
      <c r="B70" s="26" t="s">
        <v>273</v>
      </c>
      <c r="C70" s="27" t="s">
        <v>594</v>
      </c>
      <c r="D70" s="58">
        <v>11515</v>
      </c>
      <c r="E70" s="28" t="s">
        <v>69</v>
      </c>
      <c r="F70" s="12">
        <f>IF(E70=E$18,F$18,IF(E70=E$19,F$19,IF(E70=E$20,F$20,"")))</f>
        <v>0</v>
      </c>
      <c r="G70" s="67">
        <f>IF(F70="","",D70-(D70*F70))</f>
        <v>11515</v>
      </c>
    </row>
    <row r="71" spans="1:7" x14ac:dyDescent="0.4">
      <c r="A71" s="38">
        <v>8411080753861</v>
      </c>
      <c r="B71" s="26" t="s">
        <v>274</v>
      </c>
      <c r="C71" s="27" t="s">
        <v>595</v>
      </c>
      <c r="D71" s="58">
        <v>14131</v>
      </c>
      <c r="E71" s="28" t="s">
        <v>69</v>
      </c>
      <c r="F71" s="12">
        <f>IF(E71=E$18,F$18,IF(E71=E$19,F$19,IF(E71=E$20,F$20,"")))</f>
        <v>0</v>
      </c>
      <c r="G71" s="67">
        <f>IF(F71="","",D71-(D71*F71))</f>
        <v>14131</v>
      </c>
    </row>
    <row r="72" spans="1:7" x14ac:dyDescent="0.4">
      <c r="A72" s="38">
        <v>8411080754066</v>
      </c>
      <c r="B72" s="26" t="s">
        <v>275</v>
      </c>
      <c r="C72" s="27" t="s">
        <v>596</v>
      </c>
      <c r="D72" s="58">
        <v>21532</v>
      </c>
      <c r="E72" s="28" t="s">
        <v>69</v>
      </c>
      <c r="F72" s="12">
        <f>IF(E72=E$18,F$18,IF(E72=E$19,F$19,IF(E72=E$20,F$20,"")))</f>
        <v>0</v>
      </c>
      <c r="G72" s="67">
        <f>IF(F72="","",D72-(D72*F72))</f>
        <v>21532</v>
      </c>
    </row>
    <row r="73" spans="1:7" x14ac:dyDescent="0.4">
      <c r="A73" s="101" t="s">
        <v>372</v>
      </c>
      <c r="B73" s="102"/>
      <c r="C73" s="102"/>
      <c r="D73" s="102"/>
      <c r="E73" s="102"/>
      <c r="F73" s="102"/>
      <c r="G73" s="103"/>
    </row>
    <row r="74" spans="1:7" x14ac:dyDescent="0.4">
      <c r="A74" s="38"/>
      <c r="B74" s="26" t="s">
        <v>374</v>
      </c>
      <c r="C74" s="27" t="s">
        <v>597</v>
      </c>
      <c r="D74" s="57">
        <v>3000</v>
      </c>
      <c r="E74" s="28" t="s">
        <v>69</v>
      </c>
      <c r="F74" s="12">
        <f t="shared" ref="F74:F78" si="3">IF(E74=E$18,F$18,IF(E74=E$19,F$19,IF(E74=E$20,F$20,"")))</f>
        <v>0</v>
      </c>
      <c r="G74" s="66">
        <f>IF(F74="","",D74-(D74*F74))</f>
        <v>3000</v>
      </c>
    </row>
    <row r="75" spans="1:7" x14ac:dyDescent="0.4">
      <c r="A75" s="38"/>
      <c r="B75" s="26" t="s">
        <v>375</v>
      </c>
      <c r="C75" s="27" t="s">
        <v>598</v>
      </c>
      <c r="D75" s="57">
        <v>3450</v>
      </c>
      <c r="E75" s="28" t="s">
        <v>69</v>
      </c>
      <c r="F75" s="12">
        <f t="shared" si="3"/>
        <v>0</v>
      </c>
      <c r="G75" s="66">
        <f>IF(F75="","",D75-(D75*F75))</f>
        <v>3450</v>
      </c>
    </row>
    <row r="76" spans="1:7" x14ac:dyDescent="0.4">
      <c r="A76" s="101" t="s">
        <v>373</v>
      </c>
      <c r="B76" s="102"/>
      <c r="C76" s="102"/>
      <c r="D76" s="102"/>
      <c r="E76" s="102"/>
      <c r="F76" s="102"/>
      <c r="G76" s="103"/>
    </row>
    <row r="77" spans="1:7" x14ac:dyDescent="0.4">
      <c r="A77" s="38"/>
      <c r="B77" s="26" t="s">
        <v>376</v>
      </c>
      <c r="C77" s="27" t="s">
        <v>599</v>
      </c>
      <c r="D77" s="57">
        <v>5240</v>
      </c>
      <c r="E77" s="28" t="s">
        <v>69</v>
      </c>
      <c r="F77" s="12">
        <f t="shared" si="3"/>
        <v>0</v>
      </c>
      <c r="G77" s="66">
        <f>IF(F77="","",D77-(D77*F77))</f>
        <v>5240</v>
      </c>
    </row>
    <row r="78" spans="1:7" x14ac:dyDescent="0.4">
      <c r="A78" s="38"/>
      <c r="B78" s="26" t="s">
        <v>377</v>
      </c>
      <c r="C78" s="27" t="s">
        <v>600</v>
      </c>
      <c r="D78" s="57">
        <v>5640</v>
      </c>
      <c r="E78" s="28" t="s">
        <v>69</v>
      </c>
      <c r="F78" s="12">
        <f t="shared" si="3"/>
        <v>0</v>
      </c>
      <c r="G78" s="66">
        <f>IF(F78="","",D78-(D78*F78))</f>
        <v>5640</v>
      </c>
    </row>
    <row r="79" spans="1:7" ht="35.049999999999997" customHeight="1" x14ac:dyDescent="0.75">
      <c r="A79" s="123" t="s">
        <v>29</v>
      </c>
      <c r="B79" s="124"/>
      <c r="C79" s="124"/>
      <c r="D79" s="124"/>
      <c r="E79" s="124"/>
      <c r="F79" s="124"/>
      <c r="G79" s="125"/>
    </row>
    <row r="80" spans="1:7" x14ac:dyDescent="0.4">
      <c r="A80" s="101" t="s">
        <v>379</v>
      </c>
      <c r="B80" s="102"/>
      <c r="C80" s="102"/>
      <c r="D80" s="102"/>
      <c r="E80" s="102"/>
      <c r="F80" s="102"/>
      <c r="G80" s="103"/>
    </row>
    <row r="81" spans="1:7" x14ac:dyDescent="0.4">
      <c r="A81" s="38">
        <v>8425374158089</v>
      </c>
      <c r="B81" s="34" t="s">
        <v>116</v>
      </c>
      <c r="C81" s="27" t="s">
        <v>447</v>
      </c>
      <c r="D81" s="57">
        <v>172</v>
      </c>
      <c r="E81" s="28" t="s">
        <v>69</v>
      </c>
      <c r="F81" s="12">
        <f t="shared" ref="F81:F132" si="4">IF(E81=E$18,F$18,IF(E81=E$19,F$19,IF(E81=E$20,F$20,"")))</f>
        <v>0</v>
      </c>
      <c r="G81" s="66">
        <f>IF(F81="","",D81-(D81*F81))</f>
        <v>172</v>
      </c>
    </row>
    <row r="82" spans="1:7" x14ac:dyDescent="0.4">
      <c r="A82" s="38">
        <v>8425374157662</v>
      </c>
      <c r="B82" s="34" t="s">
        <v>117</v>
      </c>
      <c r="C82" s="27" t="s">
        <v>448</v>
      </c>
      <c r="D82" s="57">
        <v>328</v>
      </c>
      <c r="E82" s="28" t="s">
        <v>69</v>
      </c>
      <c r="F82" s="12">
        <f t="shared" si="4"/>
        <v>0</v>
      </c>
      <c r="G82" s="66">
        <f>IF(F82="","",D82-(D82*F82))</f>
        <v>328</v>
      </c>
    </row>
    <row r="83" spans="1:7" x14ac:dyDescent="0.4">
      <c r="A83" s="101" t="s">
        <v>380</v>
      </c>
      <c r="B83" s="102"/>
      <c r="C83" s="102"/>
      <c r="D83" s="102"/>
      <c r="E83" s="102"/>
      <c r="F83" s="102"/>
      <c r="G83" s="103"/>
    </row>
    <row r="84" spans="1:7" x14ac:dyDescent="0.4">
      <c r="A84" s="38">
        <v>8411080746887</v>
      </c>
      <c r="B84" s="26" t="s">
        <v>248</v>
      </c>
      <c r="C84" s="27" t="s">
        <v>419</v>
      </c>
      <c r="D84" s="57">
        <v>169</v>
      </c>
      <c r="E84" s="28" t="s">
        <v>69</v>
      </c>
      <c r="F84" s="12">
        <f>IF(E84=E$18,F$18,IF(E84=E$19,F$19,IF(E84=E$20,F$20,"")))</f>
        <v>0</v>
      </c>
      <c r="G84" s="66">
        <f t="shared" ref="G84:G93" si="5">IF(F84="","",D84-(D84*F84))</f>
        <v>169</v>
      </c>
    </row>
    <row r="85" spans="1:7" x14ac:dyDescent="0.4">
      <c r="A85" s="38"/>
      <c r="B85" s="34" t="s">
        <v>118</v>
      </c>
      <c r="C85" s="27" t="s">
        <v>421</v>
      </c>
      <c r="D85" s="57">
        <v>541</v>
      </c>
      <c r="E85" s="28" t="s">
        <v>69</v>
      </c>
      <c r="F85" s="12">
        <f t="shared" ref="F85" si="6">IF(E85=E$18,F$18,IF(E85=E$19,F$19,IF(E85=E$20,F$20,"")))</f>
        <v>0</v>
      </c>
      <c r="G85" s="66">
        <f>IF(F85="","",D85-(D85*F85))</f>
        <v>541</v>
      </c>
    </row>
    <row r="86" spans="1:7" x14ac:dyDescent="0.4">
      <c r="A86" s="38">
        <v>8425374157679</v>
      </c>
      <c r="B86" s="26" t="s">
        <v>119</v>
      </c>
      <c r="C86" s="27" t="s">
        <v>420</v>
      </c>
      <c r="D86" s="57">
        <v>357</v>
      </c>
      <c r="E86" s="28" t="s">
        <v>69</v>
      </c>
      <c r="F86" s="12">
        <f t="shared" si="4"/>
        <v>0</v>
      </c>
      <c r="G86" s="66">
        <f t="shared" si="5"/>
        <v>357</v>
      </c>
    </row>
    <row r="87" spans="1:7" x14ac:dyDescent="0.4">
      <c r="A87" s="38"/>
      <c r="B87" s="26" t="s">
        <v>378</v>
      </c>
      <c r="C87" s="27" t="s">
        <v>422</v>
      </c>
      <c r="D87" s="57">
        <v>180</v>
      </c>
      <c r="E87" s="28" t="s">
        <v>69</v>
      </c>
      <c r="F87" s="12">
        <f t="shared" si="4"/>
        <v>0</v>
      </c>
      <c r="G87" s="66">
        <f t="shared" si="5"/>
        <v>180</v>
      </c>
    </row>
    <row r="88" spans="1:7" x14ac:dyDescent="0.4">
      <c r="A88" s="38">
        <v>8411080752420</v>
      </c>
      <c r="B88" s="26" t="s">
        <v>298</v>
      </c>
      <c r="C88" s="27" t="s">
        <v>299</v>
      </c>
      <c r="D88" s="57">
        <v>1353</v>
      </c>
      <c r="E88" s="28" t="s">
        <v>69</v>
      </c>
      <c r="F88" s="12">
        <f t="shared" si="4"/>
        <v>0</v>
      </c>
      <c r="G88" s="66">
        <f t="shared" si="5"/>
        <v>1353</v>
      </c>
    </row>
    <row r="89" spans="1:7" x14ac:dyDescent="0.4">
      <c r="A89" s="38">
        <v>8425374147649</v>
      </c>
      <c r="B89" s="26" t="s">
        <v>94</v>
      </c>
      <c r="C89" s="27" t="s">
        <v>156</v>
      </c>
      <c r="D89" s="57">
        <v>2217</v>
      </c>
      <c r="E89" s="28" t="s">
        <v>69</v>
      </c>
      <c r="F89" s="12">
        <f t="shared" si="4"/>
        <v>0</v>
      </c>
      <c r="G89" s="66">
        <f t="shared" si="5"/>
        <v>2217</v>
      </c>
    </row>
    <row r="90" spans="1:7" x14ac:dyDescent="0.4">
      <c r="A90" s="38">
        <v>8425374056149</v>
      </c>
      <c r="B90" s="26" t="s">
        <v>74</v>
      </c>
      <c r="C90" s="27" t="s">
        <v>423</v>
      </c>
      <c r="D90" s="57">
        <v>392</v>
      </c>
      <c r="E90" s="28" t="s">
        <v>69</v>
      </c>
      <c r="F90" s="12">
        <f t="shared" si="4"/>
        <v>0</v>
      </c>
      <c r="G90" s="66">
        <f t="shared" si="5"/>
        <v>392</v>
      </c>
    </row>
    <row r="91" spans="1:7" x14ac:dyDescent="0.4">
      <c r="A91" s="38">
        <v>8425374056194</v>
      </c>
      <c r="B91" s="26" t="s">
        <v>75</v>
      </c>
      <c r="C91" s="27" t="s">
        <v>424</v>
      </c>
      <c r="D91" s="57">
        <v>470</v>
      </c>
      <c r="E91" s="28" t="s">
        <v>69</v>
      </c>
      <c r="F91" s="12">
        <f t="shared" si="4"/>
        <v>0</v>
      </c>
      <c r="G91" s="66">
        <f t="shared" si="5"/>
        <v>470</v>
      </c>
    </row>
    <row r="92" spans="1:7" x14ac:dyDescent="0.4">
      <c r="A92" s="38">
        <v>8425374056170</v>
      </c>
      <c r="B92" s="26" t="s">
        <v>54</v>
      </c>
      <c r="C92" s="27" t="s">
        <v>425</v>
      </c>
      <c r="D92" s="57">
        <v>445</v>
      </c>
      <c r="E92" s="28" t="s">
        <v>69</v>
      </c>
      <c r="F92" s="12">
        <f t="shared" si="4"/>
        <v>0</v>
      </c>
      <c r="G92" s="66">
        <f t="shared" si="5"/>
        <v>445</v>
      </c>
    </row>
    <row r="93" spans="1:7" x14ac:dyDescent="0.4">
      <c r="A93" s="38">
        <v>8425374056187</v>
      </c>
      <c r="B93" s="26" t="s">
        <v>46</v>
      </c>
      <c r="C93" s="27" t="s">
        <v>426</v>
      </c>
      <c r="D93" s="57">
        <v>505</v>
      </c>
      <c r="E93" s="28" t="s">
        <v>69</v>
      </c>
      <c r="F93" s="12">
        <f t="shared" si="4"/>
        <v>0</v>
      </c>
      <c r="G93" s="66">
        <f t="shared" si="5"/>
        <v>505</v>
      </c>
    </row>
    <row r="94" spans="1:7" x14ac:dyDescent="0.4">
      <c r="A94" s="101" t="s">
        <v>381</v>
      </c>
      <c r="B94" s="102"/>
      <c r="C94" s="102"/>
      <c r="D94" s="102"/>
      <c r="E94" s="102"/>
      <c r="F94" s="102"/>
      <c r="G94" s="103"/>
    </row>
    <row r="95" spans="1:7" x14ac:dyDescent="0.4">
      <c r="A95" s="38">
        <v>8425374157693</v>
      </c>
      <c r="B95" s="26" t="s">
        <v>120</v>
      </c>
      <c r="C95" s="27" t="s">
        <v>558</v>
      </c>
      <c r="D95" s="57">
        <v>492</v>
      </c>
      <c r="E95" s="28" t="s">
        <v>69</v>
      </c>
      <c r="F95" s="12">
        <f t="shared" si="4"/>
        <v>0</v>
      </c>
      <c r="G95" s="66">
        <f>IF(F95="","",D95-(D95*F95))</f>
        <v>492</v>
      </c>
    </row>
    <row r="96" spans="1:7" x14ac:dyDescent="0.4">
      <c r="A96" s="38">
        <v>8425374157730</v>
      </c>
      <c r="B96" s="26" t="s">
        <v>122</v>
      </c>
      <c r="C96" s="27" t="s">
        <v>559</v>
      </c>
      <c r="D96" s="57">
        <v>707</v>
      </c>
      <c r="E96" s="28" t="s">
        <v>69</v>
      </c>
      <c r="F96" s="12">
        <f>IF(E96=E$18,F$18,IF(E96=E$19,F$19,IF(E96=E$20,F$20,"")))</f>
        <v>0</v>
      </c>
      <c r="G96" s="66">
        <f>IF(F96="","",D96-(D96*F96))</f>
        <v>707</v>
      </c>
    </row>
    <row r="97" spans="1:7" x14ac:dyDescent="0.4">
      <c r="A97" s="38">
        <v>8425374157709</v>
      </c>
      <c r="B97" s="26" t="s">
        <v>121</v>
      </c>
      <c r="C97" s="27" t="s">
        <v>560</v>
      </c>
      <c r="D97" s="57">
        <v>738</v>
      </c>
      <c r="E97" s="28" t="s">
        <v>69</v>
      </c>
      <c r="F97" s="12">
        <f t="shared" si="4"/>
        <v>0</v>
      </c>
      <c r="G97" s="66">
        <f>IF(F97="","",D97-(D97*F97))</f>
        <v>738</v>
      </c>
    </row>
    <row r="98" spans="1:7" x14ac:dyDescent="0.4">
      <c r="A98" s="38">
        <v>8425374157716</v>
      </c>
      <c r="B98" s="26" t="s">
        <v>123</v>
      </c>
      <c r="C98" s="27" t="s">
        <v>561</v>
      </c>
      <c r="D98" s="57">
        <v>861</v>
      </c>
      <c r="E98" s="28" t="s">
        <v>69</v>
      </c>
      <c r="F98" s="12">
        <f t="shared" si="4"/>
        <v>0</v>
      </c>
      <c r="G98" s="66">
        <f>IF(F98="","",D98-(D98*F98))</f>
        <v>861</v>
      </c>
    </row>
    <row r="99" spans="1:7" x14ac:dyDescent="0.4">
      <c r="A99" s="38">
        <v>8425374157723</v>
      </c>
      <c r="B99" s="26" t="s">
        <v>124</v>
      </c>
      <c r="C99" s="27" t="s">
        <v>562</v>
      </c>
      <c r="D99" s="57">
        <v>1168</v>
      </c>
      <c r="E99" s="28" t="s">
        <v>69</v>
      </c>
      <c r="F99" s="12">
        <f t="shared" si="4"/>
        <v>0</v>
      </c>
      <c r="G99" s="66">
        <f>IF(F99="","",D99-(D99*F99))</f>
        <v>1168</v>
      </c>
    </row>
    <row r="100" spans="1:7" x14ac:dyDescent="0.4">
      <c r="A100" s="101" t="s">
        <v>382</v>
      </c>
      <c r="B100" s="102"/>
      <c r="C100" s="102"/>
      <c r="D100" s="102"/>
      <c r="E100" s="102"/>
      <c r="F100" s="102"/>
      <c r="G100" s="103"/>
    </row>
    <row r="101" spans="1:7" x14ac:dyDescent="0.4">
      <c r="A101" s="38">
        <v>8425374054831</v>
      </c>
      <c r="B101" s="26" t="s">
        <v>125</v>
      </c>
      <c r="C101" s="27" t="s">
        <v>427</v>
      </c>
      <c r="D101" s="57">
        <v>584</v>
      </c>
      <c r="E101" s="28" t="s">
        <v>69</v>
      </c>
      <c r="F101" s="12">
        <f t="shared" si="4"/>
        <v>0</v>
      </c>
      <c r="G101" s="66">
        <f>IF(F101="","",D101-(D101*F101))</f>
        <v>584</v>
      </c>
    </row>
    <row r="102" spans="1:7" x14ac:dyDescent="0.4">
      <c r="A102" s="38"/>
      <c r="B102" s="26" t="s">
        <v>337</v>
      </c>
      <c r="C102" s="27" t="s">
        <v>428</v>
      </c>
      <c r="D102" s="57">
        <v>1076</v>
      </c>
      <c r="E102" s="28" t="s">
        <v>69</v>
      </c>
      <c r="F102" s="12">
        <f t="shared" si="4"/>
        <v>0</v>
      </c>
      <c r="G102" s="66">
        <f>IF(F102="","",D102-(D102*F102))</f>
        <v>1076</v>
      </c>
    </row>
    <row r="103" spans="1:7" x14ac:dyDescent="0.4">
      <c r="A103" s="38">
        <v>8425374157747</v>
      </c>
      <c r="B103" s="26" t="s">
        <v>126</v>
      </c>
      <c r="C103" s="27" t="s">
        <v>429</v>
      </c>
      <c r="D103" s="57">
        <v>1537</v>
      </c>
      <c r="E103" s="28" t="s">
        <v>69</v>
      </c>
      <c r="F103" s="12">
        <f t="shared" si="4"/>
        <v>0</v>
      </c>
      <c r="G103" s="66">
        <f>IF(F103="","",D103-(D103*F103))</f>
        <v>1537</v>
      </c>
    </row>
    <row r="104" spans="1:7" x14ac:dyDescent="0.4">
      <c r="A104" s="101" t="s">
        <v>383</v>
      </c>
      <c r="B104" s="102"/>
      <c r="C104" s="102"/>
      <c r="D104" s="102"/>
      <c r="E104" s="102"/>
      <c r="F104" s="102"/>
      <c r="G104" s="103"/>
    </row>
    <row r="105" spans="1:7" x14ac:dyDescent="0.4">
      <c r="A105" s="38">
        <v>8425374157808</v>
      </c>
      <c r="B105" s="26" t="s">
        <v>127</v>
      </c>
      <c r="C105" s="27" t="s">
        <v>430</v>
      </c>
      <c r="D105" s="57">
        <v>951.2</v>
      </c>
      <c r="E105" s="28" t="s">
        <v>69</v>
      </c>
      <c r="F105" s="12">
        <f t="shared" si="4"/>
        <v>0</v>
      </c>
      <c r="G105" s="66">
        <f>IF(F105="","",D105-(D105*F105))</f>
        <v>951.2</v>
      </c>
    </row>
    <row r="106" spans="1:7" x14ac:dyDescent="0.4">
      <c r="A106" s="38">
        <v>8425374157815</v>
      </c>
      <c r="B106" s="26" t="s">
        <v>128</v>
      </c>
      <c r="C106" s="27" t="s">
        <v>431</v>
      </c>
      <c r="D106" s="57">
        <v>1345</v>
      </c>
      <c r="E106" s="28" t="s">
        <v>69</v>
      </c>
      <c r="F106" s="12">
        <f t="shared" si="4"/>
        <v>0</v>
      </c>
      <c r="G106" s="66">
        <f>IF(F106="","",D106-(D106*F106))</f>
        <v>1345</v>
      </c>
    </row>
    <row r="107" spans="1:7" x14ac:dyDescent="0.4">
      <c r="A107" s="38">
        <v>8425374095865</v>
      </c>
      <c r="B107" s="26" t="s">
        <v>129</v>
      </c>
      <c r="C107" s="27" t="s">
        <v>432</v>
      </c>
      <c r="D107" s="57">
        <v>181</v>
      </c>
      <c r="E107" s="28" t="s">
        <v>69</v>
      </c>
      <c r="F107" s="12">
        <f t="shared" si="4"/>
        <v>0</v>
      </c>
      <c r="G107" s="66">
        <f>IF(F107="","",D107-(D107*F107))</f>
        <v>181</v>
      </c>
    </row>
    <row r="108" spans="1:7" ht="12.75" customHeight="1" x14ac:dyDescent="0.4">
      <c r="A108" s="126" t="s">
        <v>385</v>
      </c>
      <c r="B108" s="127"/>
      <c r="C108" s="127"/>
      <c r="D108" s="127"/>
      <c r="E108" s="127"/>
      <c r="F108" s="127"/>
      <c r="G108" s="128"/>
    </row>
    <row r="109" spans="1:7" x14ac:dyDescent="0.4">
      <c r="A109" s="38">
        <v>8425374157822</v>
      </c>
      <c r="B109" s="26" t="s">
        <v>130</v>
      </c>
      <c r="C109" s="27" t="s">
        <v>434</v>
      </c>
      <c r="D109" s="57">
        <v>1804</v>
      </c>
      <c r="E109" s="28" t="s">
        <v>69</v>
      </c>
      <c r="F109" s="12">
        <f t="shared" si="4"/>
        <v>0</v>
      </c>
      <c r="G109" s="66">
        <f>IF(F109="","",D109-(D109*F109))</f>
        <v>1804</v>
      </c>
    </row>
    <row r="110" spans="1:7" x14ac:dyDescent="0.4">
      <c r="A110" s="38">
        <v>8425374059898</v>
      </c>
      <c r="B110" s="26" t="s">
        <v>36</v>
      </c>
      <c r="C110" s="27" t="s">
        <v>433</v>
      </c>
      <c r="D110" s="57">
        <v>1370.58</v>
      </c>
      <c r="E110" s="28" t="s">
        <v>69</v>
      </c>
      <c r="F110" s="12">
        <v>0</v>
      </c>
      <c r="G110" s="66">
        <f>IF(F110="","",D110-(D110*F110))</f>
        <v>1370.58</v>
      </c>
    </row>
    <row r="111" spans="1:7" x14ac:dyDescent="0.4">
      <c r="A111" s="38">
        <v>8425374059904</v>
      </c>
      <c r="B111" s="26" t="s">
        <v>37</v>
      </c>
      <c r="C111" s="27" t="s">
        <v>435</v>
      </c>
      <c r="D111" s="57">
        <v>1723.56</v>
      </c>
      <c r="E111" s="28" t="s">
        <v>69</v>
      </c>
      <c r="F111" s="12">
        <v>0</v>
      </c>
      <c r="G111" s="66">
        <f>IF(F111="","",D111-(D111*F111))</f>
        <v>1723.56</v>
      </c>
    </row>
    <row r="112" spans="1:7" x14ac:dyDescent="0.4">
      <c r="A112" s="129" t="s">
        <v>386</v>
      </c>
      <c r="B112" s="129"/>
      <c r="C112" s="129"/>
      <c r="D112" s="129"/>
      <c r="E112" s="129"/>
      <c r="F112" s="129"/>
      <c r="G112" s="129"/>
    </row>
    <row r="113" spans="1:7" x14ac:dyDescent="0.4">
      <c r="A113" s="38" t="s">
        <v>384</v>
      </c>
      <c r="B113" s="26" t="s">
        <v>461</v>
      </c>
      <c r="C113" s="27" t="s">
        <v>460</v>
      </c>
      <c r="D113" s="57">
        <v>2870</v>
      </c>
      <c r="E113" s="28" t="s">
        <v>69</v>
      </c>
      <c r="F113" s="12">
        <f t="shared" si="4"/>
        <v>0</v>
      </c>
      <c r="G113" s="66">
        <f t="shared" ref="G113:G132" si="7">IF(F113="","",D113-(D113*F113))</f>
        <v>2870</v>
      </c>
    </row>
    <row r="114" spans="1:7" x14ac:dyDescent="0.4">
      <c r="A114" s="38">
        <v>8425374058389</v>
      </c>
      <c r="B114" s="26" t="s">
        <v>90</v>
      </c>
      <c r="C114" s="27" t="s">
        <v>436</v>
      </c>
      <c r="D114" s="57">
        <v>2217</v>
      </c>
      <c r="E114" s="28" t="s">
        <v>69</v>
      </c>
      <c r="F114" s="12">
        <f t="shared" si="4"/>
        <v>0</v>
      </c>
      <c r="G114" s="66">
        <f t="shared" si="7"/>
        <v>2217</v>
      </c>
    </row>
    <row r="115" spans="1:7" x14ac:dyDescent="0.4">
      <c r="A115" s="38">
        <v>8425374060719</v>
      </c>
      <c r="B115" s="26" t="s">
        <v>276</v>
      </c>
      <c r="C115" s="27" t="s">
        <v>437</v>
      </c>
      <c r="D115" s="57">
        <v>3020</v>
      </c>
      <c r="E115" s="28" t="s">
        <v>69</v>
      </c>
      <c r="F115" s="12">
        <f t="shared" si="4"/>
        <v>0</v>
      </c>
      <c r="G115" s="66">
        <f t="shared" si="7"/>
        <v>3020</v>
      </c>
    </row>
    <row r="116" spans="1:7" s="29" customFormat="1" x14ac:dyDescent="0.4">
      <c r="A116" s="38">
        <v>8425374058297</v>
      </c>
      <c r="B116" s="26" t="s">
        <v>249</v>
      </c>
      <c r="C116" s="27" t="s">
        <v>438</v>
      </c>
      <c r="D116" s="57">
        <v>4803</v>
      </c>
      <c r="E116" s="28" t="s">
        <v>69</v>
      </c>
      <c r="F116" s="12">
        <f t="shared" si="4"/>
        <v>0</v>
      </c>
      <c r="G116" s="66">
        <f t="shared" si="7"/>
        <v>4803</v>
      </c>
    </row>
    <row r="117" spans="1:7" s="29" customFormat="1" x14ac:dyDescent="0.4">
      <c r="A117" s="38">
        <v>8425374058235</v>
      </c>
      <c r="B117" s="26" t="s">
        <v>22</v>
      </c>
      <c r="C117" s="27" t="s">
        <v>439</v>
      </c>
      <c r="D117" s="57">
        <v>6796</v>
      </c>
      <c r="E117" s="28" t="s">
        <v>69</v>
      </c>
      <c r="F117" s="12">
        <f t="shared" si="4"/>
        <v>0</v>
      </c>
      <c r="G117" s="66">
        <f t="shared" si="7"/>
        <v>6796</v>
      </c>
    </row>
    <row r="118" spans="1:7" s="29" customFormat="1" x14ac:dyDescent="0.4">
      <c r="A118" s="38">
        <v>8425374058211</v>
      </c>
      <c r="B118" s="26" t="s">
        <v>23</v>
      </c>
      <c r="C118" s="27" t="s">
        <v>440</v>
      </c>
      <c r="D118" s="57">
        <v>7486</v>
      </c>
      <c r="E118" s="28" t="s">
        <v>69</v>
      </c>
      <c r="F118" s="12">
        <f t="shared" si="4"/>
        <v>0</v>
      </c>
      <c r="G118" s="66">
        <f t="shared" si="7"/>
        <v>7486</v>
      </c>
    </row>
    <row r="119" spans="1:7" s="25" customFormat="1" ht="15" customHeight="1" x14ac:dyDescent="0.7">
      <c r="A119" s="39"/>
      <c r="B119" s="26" t="s">
        <v>250</v>
      </c>
      <c r="C119" s="27" t="s">
        <v>441</v>
      </c>
      <c r="D119" s="57">
        <v>16721</v>
      </c>
      <c r="E119" s="28" t="s">
        <v>69</v>
      </c>
      <c r="F119" s="12">
        <f t="shared" si="4"/>
        <v>0</v>
      </c>
      <c r="G119" s="66">
        <f t="shared" si="7"/>
        <v>16721</v>
      </c>
    </row>
    <row r="120" spans="1:7" x14ac:dyDescent="0.4">
      <c r="A120" s="38">
        <v>8411080744623</v>
      </c>
      <c r="B120" s="26" t="s">
        <v>251</v>
      </c>
      <c r="C120" s="27" t="s">
        <v>442</v>
      </c>
      <c r="D120" s="57">
        <v>3315</v>
      </c>
      <c r="E120" s="28" t="s">
        <v>69</v>
      </c>
      <c r="F120" s="12">
        <f t="shared" si="4"/>
        <v>0</v>
      </c>
      <c r="G120" s="66">
        <f t="shared" si="7"/>
        <v>3315</v>
      </c>
    </row>
    <row r="121" spans="1:7" x14ac:dyDescent="0.4">
      <c r="A121" s="38"/>
      <c r="B121" s="26" t="s">
        <v>388</v>
      </c>
      <c r="C121" s="27" t="s">
        <v>459</v>
      </c>
      <c r="D121" s="57">
        <v>4270</v>
      </c>
      <c r="E121" s="28" t="s">
        <v>69</v>
      </c>
      <c r="F121" s="12">
        <f t="shared" si="4"/>
        <v>0</v>
      </c>
      <c r="G121" s="66">
        <f t="shared" si="7"/>
        <v>4270</v>
      </c>
    </row>
    <row r="122" spans="1:7" x14ac:dyDescent="0.4">
      <c r="A122" s="38">
        <v>8411080744265</v>
      </c>
      <c r="B122" s="26" t="s">
        <v>252</v>
      </c>
      <c r="C122" s="27" t="s">
        <v>443</v>
      </c>
      <c r="D122" s="57">
        <v>4533</v>
      </c>
      <c r="E122" s="28" t="s">
        <v>69</v>
      </c>
      <c r="F122" s="12">
        <f t="shared" si="4"/>
        <v>0</v>
      </c>
      <c r="G122" s="66">
        <f t="shared" si="7"/>
        <v>4533</v>
      </c>
    </row>
    <row r="123" spans="1:7" x14ac:dyDescent="0.4">
      <c r="A123" s="38">
        <v>8425374060788</v>
      </c>
      <c r="B123" s="26" t="s">
        <v>82</v>
      </c>
      <c r="C123" s="27" t="s">
        <v>439</v>
      </c>
      <c r="D123" s="57">
        <v>7717</v>
      </c>
      <c r="E123" s="28" t="s">
        <v>69</v>
      </c>
      <c r="F123" s="12">
        <f t="shared" si="4"/>
        <v>0</v>
      </c>
      <c r="G123" s="66">
        <f t="shared" si="7"/>
        <v>7717</v>
      </c>
    </row>
    <row r="124" spans="1:7" x14ac:dyDescent="0.4">
      <c r="A124" s="39">
        <v>9411080748898</v>
      </c>
      <c r="B124" s="26" t="s">
        <v>253</v>
      </c>
      <c r="C124" s="27" t="s">
        <v>387</v>
      </c>
      <c r="D124" s="57">
        <v>5325</v>
      </c>
      <c r="E124" s="28" t="s">
        <v>69</v>
      </c>
      <c r="F124" s="12">
        <f t="shared" si="4"/>
        <v>0</v>
      </c>
      <c r="G124" s="66">
        <f t="shared" si="7"/>
        <v>5325</v>
      </c>
    </row>
    <row r="125" spans="1:7" x14ac:dyDescent="0.4">
      <c r="A125" s="39"/>
      <c r="B125" s="26" t="s">
        <v>389</v>
      </c>
      <c r="C125" s="27" t="s">
        <v>458</v>
      </c>
      <c r="D125" s="57">
        <v>11125</v>
      </c>
      <c r="E125" s="28" t="s">
        <v>69</v>
      </c>
      <c r="F125" s="12">
        <f t="shared" si="4"/>
        <v>0</v>
      </c>
      <c r="G125" s="66">
        <f t="shared" si="7"/>
        <v>11125</v>
      </c>
    </row>
    <row r="126" spans="1:7" x14ac:dyDescent="0.4">
      <c r="A126" s="38">
        <v>8425374055852</v>
      </c>
      <c r="B126" s="26" t="s">
        <v>131</v>
      </c>
      <c r="C126" s="27" t="s">
        <v>444</v>
      </c>
      <c r="D126" s="57">
        <v>4416</v>
      </c>
      <c r="E126" s="28" t="s">
        <v>69</v>
      </c>
      <c r="F126" s="12">
        <f t="shared" si="4"/>
        <v>0</v>
      </c>
      <c r="G126" s="66">
        <f t="shared" si="7"/>
        <v>4416</v>
      </c>
    </row>
    <row r="127" spans="1:7" x14ac:dyDescent="0.4">
      <c r="A127" s="38">
        <v>8411080747716</v>
      </c>
      <c r="B127" s="26" t="s">
        <v>254</v>
      </c>
      <c r="C127" s="27" t="s">
        <v>445</v>
      </c>
      <c r="D127" s="57">
        <v>8962</v>
      </c>
      <c r="E127" s="28" t="s">
        <v>69</v>
      </c>
      <c r="F127" s="12">
        <f t="shared" si="4"/>
        <v>0</v>
      </c>
      <c r="G127" s="66">
        <f t="shared" si="7"/>
        <v>8962</v>
      </c>
    </row>
    <row r="128" spans="1:7" x14ac:dyDescent="0.4">
      <c r="A128" s="38">
        <v>8411080747709</v>
      </c>
      <c r="B128" s="26" t="s">
        <v>255</v>
      </c>
      <c r="C128" s="27" t="s">
        <v>446</v>
      </c>
      <c r="D128" s="57">
        <v>9848</v>
      </c>
      <c r="E128" s="28" t="s">
        <v>69</v>
      </c>
      <c r="F128" s="12">
        <f t="shared" si="4"/>
        <v>0</v>
      </c>
      <c r="G128" s="66">
        <f t="shared" si="7"/>
        <v>9848</v>
      </c>
    </row>
    <row r="129" spans="1:7" x14ac:dyDescent="0.4">
      <c r="A129" s="38"/>
      <c r="B129" s="26" t="s">
        <v>390</v>
      </c>
      <c r="C129" s="27" t="s">
        <v>457</v>
      </c>
      <c r="D129" s="57">
        <v>7109</v>
      </c>
      <c r="E129" s="28" t="s">
        <v>69</v>
      </c>
      <c r="F129" s="12">
        <f t="shared" si="4"/>
        <v>0</v>
      </c>
      <c r="G129" s="66">
        <f t="shared" si="7"/>
        <v>7109</v>
      </c>
    </row>
    <row r="130" spans="1:7" x14ac:dyDescent="0.4">
      <c r="A130" s="38"/>
      <c r="B130" s="26" t="s">
        <v>391</v>
      </c>
      <c r="C130" s="27" t="s">
        <v>456</v>
      </c>
      <c r="D130" s="57">
        <v>6977</v>
      </c>
      <c r="E130" s="28" t="s">
        <v>69</v>
      </c>
      <c r="F130" s="12">
        <f t="shared" si="4"/>
        <v>0</v>
      </c>
      <c r="G130" s="66">
        <f t="shared" si="7"/>
        <v>6977</v>
      </c>
    </row>
    <row r="131" spans="1:7" x14ac:dyDescent="0.4">
      <c r="A131" s="38"/>
      <c r="B131" s="26" t="s">
        <v>392</v>
      </c>
      <c r="C131" s="27" t="s">
        <v>455</v>
      </c>
      <c r="D131" s="57">
        <v>13831</v>
      </c>
      <c r="E131" s="28" t="s">
        <v>69</v>
      </c>
      <c r="F131" s="12">
        <f t="shared" si="4"/>
        <v>0</v>
      </c>
      <c r="G131" s="66">
        <f t="shared" si="7"/>
        <v>13831</v>
      </c>
    </row>
    <row r="132" spans="1:7" x14ac:dyDescent="0.4">
      <c r="A132" s="38"/>
      <c r="B132" s="26" t="s">
        <v>393</v>
      </c>
      <c r="C132" s="27" t="s">
        <v>454</v>
      </c>
      <c r="D132" s="57">
        <v>11025</v>
      </c>
      <c r="E132" s="28" t="s">
        <v>69</v>
      </c>
      <c r="F132" s="12">
        <f t="shared" si="4"/>
        <v>0</v>
      </c>
      <c r="G132" s="66">
        <f t="shared" si="7"/>
        <v>11025</v>
      </c>
    </row>
    <row r="133" spans="1:7" ht="35.049999999999997" customHeight="1" x14ac:dyDescent="0.75">
      <c r="A133" s="123" t="s">
        <v>40</v>
      </c>
      <c r="B133" s="124"/>
      <c r="C133" s="124"/>
      <c r="D133" s="124"/>
      <c r="E133" s="124"/>
      <c r="F133" s="124"/>
      <c r="G133" s="125"/>
    </row>
    <row r="134" spans="1:7" x14ac:dyDescent="0.4">
      <c r="A134" s="101" t="s">
        <v>394</v>
      </c>
      <c r="B134" s="102"/>
      <c r="C134" s="102"/>
      <c r="D134" s="102"/>
      <c r="E134" s="102"/>
      <c r="F134" s="102"/>
      <c r="G134" s="103"/>
    </row>
    <row r="135" spans="1:7" x14ac:dyDescent="0.4">
      <c r="A135" s="38"/>
      <c r="B135" s="26" t="s">
        <v>338</v>
      </c>
      <c r="C135" s="27" t="s">
        <v>449</v>
      </c>
      <c r="D135" s="57">
        <v>2152</v>
      </c>
      <c r="E135" s="28" t="s">
        <v>69</v>
      </c>
      <c r="F135" s="12">
        <v>0</v>
      </c>
      <c r="G135" s="66">
        <f t="shared" ref="G135:G141" si="8">IF(F135="","",D135-(D135*F135))</f>
        <v>2152</v>
      </c>
    </row>
    <row r="136" spans="1:7" x14ac:dyDescent="0.4">
      <c r="A136" s="38"/>
      <c r="B136" s="26" t="s">
        <v>339</v>
      </c>
      <c r="C136" s="27" t="s">
        <v>450</v>
      </c>
      <c r="D136" s="57">
        <v>2835</v>
      </c>
      <c r="E136" s="28" t="s">
        <v>69</v>
      </c>
      <c r="F136" s="12">
        <v>0</v>
      </c>
      <c r="G136" s="66">
        <f t="shared" si="8"/>
        <v>2835</v>
      </c>
    </row>
    <row r="137" spans="1:7" x14ac:dyDescent="0.4">
      <c r="A137" s="38">
        <v>8411080744210</v>
      </c>
      <c r="B137" s="26" t="s">
        <v>256</v>
      </c>
      <c r="C137" s="27" t="s">
        <v>453</v>
      </c>
      <c r="D137" s="57">
        <v>2370</v>
      </c>
      <c r="E137" s="28" t="s">
        <v>69</v>
      </c>
      <c r="F137" s="12">
        <f t="shared" ref="F137:F141" si="9">IF(E137=E$18,F$18,IF(E137=E$19,F$19,IF(E137=E$20,F$20,"")))</f>
        <v>0</v>
      </c>
      <c r="G137" s="66">
        <f t="shared" si="8"/>
        <v>2370</v>
      </c>
    </row>
    <row r="138" spans="1:7" x14ac:dyDescent="0.4">
      <c r="A138" s="38">
        <v>8411080744227</v>
      </c>
      <c r="B138" s="26" t="s">
        <v>257</v>
      </c>
      <c r="C138" s="27" t="s">
        <v>451</v>
      </c>
      <c r="D138" s="57">
        <v>3510</v>
      </c>
      <c r="E138" s="28" t="s">
        <v>69</v>
      </c>
      <c r="F138" s="12">
        <f t="shared" si="9"/>
        <v>0</v>
      </c>
      <c r="G138" s="66">
        <f t="shared" si="8"/>
        <v>3510</v>
      </c>
    </row>
    <row r="139" spans="1:7" x14ac:dyDescent="0.4">
      <c r="A139" s="38"/>
      <c r="B139" s="26" t="s">
        <v>395</v>
      </c>
      <c r="C139" s="27" t="s">
        <v>452</v>
      </c>
      <c r="D139" s="57">
        <v>4395</v>
      </c>
      <c r="E139" s="28" t="s">
        <v>69</v>
      </c>
      <c r="F139" s="12">
        <f t="shared" si="9"/>
        <v>0</v>
      </c>
      <c r="G139" s="66">
        <f t="shared" si="8"/>
        <v>4395</v>
      </c>
    </row>
    <row r="140" spans="1:7" x14ac:dyDescent="0.4">
      <c r="A140" s="38"/>
      <c r="B140" s="26" t="s">
        <v>340</v>
      </c>
      <c r="C140" s="27" t="s">
        <v>397</v>
      </c>
      <c r="D140" s="57">
        <v>4362</v>
      </c>
      <c r="E140" s="28" t="s">
        <v>69</v>
      </c>
      <c r="F140" s="12">
        <f t="shared" si="9"/>
        <v>0</v>
      </c>
      <c r="G140" s="66">
        <f t="shared" si="8"/>
        <v>4362</v>
      </c>
    </row>
    <row r="141" spans="1:7" x14ac:dyDescent="0.4">
      <c r="A141" s="38"/>
      <c r="B141" s="26" t="s">
        <v>396</v>
      </c>
      <c r="C141" s="27" t="s">
        <v>398</v>
      </c>
      <c r="D141" s="57">
        <v>5705</v>
      </c>
      <c r="E141" s="28" t="s">
        <v>69</v>
      </c>
      <c r="F141" s="12">
        <f t="shared" si="9"/>
        <v>0</v>
      </c>
      <c r="G141" s="66">
        <f t="shared" si="8"/>
        <v>5705</v>
      </c>
    </row>
    <row r="142" spans="1:7" x14ac:dyDescent="0.4">
      <c r="A142" s="101" t="s">
        <v>399</v>
      </c>
      <c r="B142" s="102"/>
      <c r="C142" s="102"/>
      <c r="D142" s="102"/>
      <c r="E142" s="102"/>
      <c r="F142" s="102"/>
      <c r="G142" s="103"/>
    </row>
    <row r="143" spans="1:7" x14ac:dyDescent="0.4">
      <c r="A143" s="42">
        <v>8411080748768</v>
      </c>
      <c r="B143" s="41" t="s">
        <v>297</v>
      </c>
      <c r="C143" s="43" t="s">
        <v>296</v>
      </c>
      <c r="D143" s="59">
        <v>5090</v>
      </c>
      <c r="E143" s="44" t="s">
        <v>69</v>
      </c>
      <c r="F143" s="12">
        <f t="shared" ref="F143:F147" si="10">IF(E143=E$18,F$18,IF(E143=E$19,F$19,IF(E143=E$20,F$20,"")))</f>
        <v>0</v>
      </c>
      <c r="G143" s="66">
        <f t="shared" ref="G143:G147" si="11">IF(F143="","",D143-(D143*F143))</f>
        <v>5090</v>
      </c>
    </row>
    <row r="144" spans="1:7" x14ac:dyDescent="0.4">
      <c r="A144" s="38">
        <v>8425374157907</v>
      </c>
      <c r="B144" s="26" t="s">
        <v>400</v>
      </c>
      <c r="C144" s="27" t="s">
        <v>404</v>
      </c>
      <c r="D144" s="57">
        <v>6720</v>
      </c>
      <c r="E144" s="28" t="s">
        <v>69</v>
      </c>
      <c r="F144" s="12">
        <f t="shared" si="10"/>
        <v>0</v>
      </c>
      <c r="G144" s="66">
        <f t="shared" si="11"/>
        <v>6720</v>
      </c>
    </row>
    <row r="145" spans="1:7" x14ac:dyDescent="0.4">
      <c r="A145" s="38">
        <v>8411080744234</v>
      </c>
      <c r="B145" s="26" t="s">
        <v>258</v>
      </c>
      <c r="C145" s="27" t="s">
        <v>402</v>
      </c>
      <c r="D145" s="57">
        <v>7228</v>
      </c>
      <c r="E145" s="28" t="s">
        <v>69</v>
      </c>
      <c r="F145" s="12">
        <f t="shared" si="10"/>
        <v>0</v>
      </c>
      <c r="G145" s="66">
        <f t="shared" si="11"/>
        <v>7228</v>
      </c>
    </row>
    <row r="146" spans="1:7" x14ac:dyDescent="0.4">
      <c r="A146" s="38">
        <v>8425374153626</v>
      </c>
      <c r="B146" s="26" t="s">
        <v>401</v>
      </c>
      <c r="C146" s="27" t="s">
        <v>403</v>
      </c>
      <c r="D146" s="57">
        <v>10920</v>
      </c>
      <c r="E146" s="28" t="s">
        <v>69</v>
      </c>
      <c r="F146" s="12">
        <f t="shared" si="10"/>
        <v>0</v>
      </c>
      <c r="G146" s="66">
        <f t="shared" si="11"/>
        <v>10920</v>
      </c>
    </row>
    <row r="147" spans="1:7" x14ac:dyDescent="0.4">
      <c r="A147" s="38">
        <v>8411080744241</v>
      </c>
      <c r="B147" s="26" t="s">
        <v>259</v>
      </c>
      <c r="C147" s="27" t="s">
        <v>405</v>
      </c>
      <c r="D147" s="57">
        <v>13300</v>
      </c>
      <c r="E147" s="28" t="s">
        <v>69</v>
      </c>
      <c r="F147" s="12">
        <f t="shared" si="10"/>
        <v>0</v>
      </c>
      <c r="G147" s="66">
        <f t="shared" si="11"/>
        <v>13300</v>
      </c>
    </row>
    <row r="148" spans="1:7" x14ac:dyDescent="0.4">
      <c r="A148" s="107" t="s">
        <v>417</v>
      </c>
      <c r="B148" s="108"/>
      <c r="C148" s="108"/>
      <c r="D148" s="108"/>
      <c r="E148" s="108"/>
      <c r="F148" s="108"/>
      <c r="G148" s="109"/>
    </row>
    <row r="149" spans="1:7" x14ac:dyDescent="0.4">
      <c r="A149" s="39">
        <v>8425374061501</v>
      </c>
      <c r="B149" s="26" t="s">
        <v>306</v>
      </c>
      <c r="C149" s="30" t="s">
        <v>406</v>
      </c>
      <c r="D149" s="57">
        <v>556</v>
      </c>
      <c r="E149" s="28" t="s">
        <v>70</v>
      </c>
      <c r="F149" s="12">
        <f t="shared" ref="F149:F157" si="12">IF(E149=E$18,F$18,IF(E149=E$19,F$19,IF(E149=E$20,F$20,"")))</f>
        <v>0</v>
      </c>
      <c r="G149" s="66">
        <v>556</v>
      </c>
    </row>
    <row r="150" spans="1:7" x14ac:dyDescent="0.4">
      <c r="A150" s="39">
        <v>8425374061501</v>
      </c>
      <c r="B150" s="26" t="s">
        <v>300</v>
      </c>
      <c r="C150" s="30" t="s">
        <v>407</v>
      </c>
      <c r="D150" s="57">
        <v>1438</v>
      </c>
      <c r="E150" s="28" t="s">
        <v>70</v>
      </c>
      <c r="F150" s="12">
        <f>IF(E150=E$18,F$18,IF(E150=E$19,F$19,IF(E150=E$20,F$20,"")))</f>
        <v>0</v>
      </c>
      <c r="G150" s="66">
        <f t="shared" ref="G150:G161" si="13">IF(F150="","",D150-(D150*F150))</f>
        <v>1438</v>
      </c>
    </row>
    <row r="151" spans="1:7" x14ac:dyDescent="0.4">
      <c r="A151" s="39">
        <v>8425374061419</v>
      </c>
      <c r="B151" s="26" t="s">
        <v>14</v>
      </c>
      <c r="C151" s="30" t="s">
        <v>408</v>
      </c>
      <c r="D151" s="57">
        <v>319</v>
      </c>
      <c r="E151" s="28" t="s">
        <v>70</v>
      </c>
      <c r="F151" s="12">
        <f t="shared" si="12"/>
        <v>0</v>
      </c>
      <c r="G151" s="66">
        <f t="shared" si="13"/>
        <v>319</v>
      </c>
    </row>
    <row r="152" spans="1:7" x14ac:dyDescent="0.4">
      <c r="A152" s="39">
        <v>8411080745989</v>
      </c>
      <c r="B152" s="26" t="s">
        <v>268</v>
      </c>
      <c r="C152" s="30" t="s">
        <v>269</v>
      </c>
      <c r="D152" s="57">
        <v>3596</v>
      </c>
      <c r="E152" s="28" t="s">
        <v>70</v>
      </c>
      <c r="F152" s="12">
        <f t="shared" si="12"/>
        <v>0</v>
      </c>
      <c r="G152" s="66">
        <f t="shared" si="13"/>
        <v>3596</v>
      </c>
    </row>
    <row r="153" spans="1:7" x14ac:dyDescent="0.4">
      <c r="A153" s="39">
        <v>8411080745996</v>
      </c>
      <c r="B153" s="26" t="s">
        <v>270</v>
      </c>
      <c r="C153" s="30" t="s">
        <v>271</v>
      </c>
      <c r="D153" s="57">
        <v>427</v>
      </c>
      <c r="E153" s="28" t="s">
        <v>70</v>
      </c>
      <c r="F153" s="12">
        <f t="shared" si="12"/>
        <v>0</v>
      </c>
      <c r="G153" s="66">
        <f t="shared" si="13"/>
        <v>427</v>
      </c>
    </row>
    <row r="154" spans="1:7" x14ac:dyDescent="0.4">
      <c r="A154" s="39"/>
      <c r="B154" s="26" t="s">
        <v>409</v>
      </c>
      <c r="C154" s="30" t="s">
        <v>413</v>
      </c>
      <c r="D154" s="57">
        <v>849</v>
      </c>
      <c r="E154" s="28" t="s">
        <v>70</v>
      </c>
      <c r="F154" s="12">
        <f t="shared" si="12"/>
        <v>0</v>
      </c>
      <c r="G154" s="66">
        <f t="shared" si="13"/>
        <v>849</v>
      </c>
    </row>
    <row r="155" spans="1:7" x14ac:dyDescent="0.4">
      <c r="A155" s="39"/>
      <c r="B155" s="26" t="s">
        <v>410</v>
      </c>
      <c r="C155" s="30" t="s">
        <v>414</v>
      </c>
      <c r="D155" s="57">
        <v>1534</v>
      </c>
      <c r="E155" s="28" t="s">
        <v>70</v>
      </c>
      <c r="F155" s="12">
        <f t="shared" si="12"/>
        <v>0</v>
      </c>
      <c r="G155" s="66">
        <f t="shared" si="13"/>
        <v>1534</v>
      </c>
    </row>
    <row r="156" spans="1:7" x14ac:dyDescent="0.4">
      <c r="A156" s="39"/>
      <c r="B156" s="26" t="s">
        <v>411</v>
      </c>
      <c r="C156" s="30" t="s">
        <v>415</v>
      </c>
      <c r="D156" s="57">
        <v>268</v>
      </c>
      <c r="E156" s="28" t="s">
        <v>70</v>
      </c>
      <c r="F156" s="12">
        <f t="shared" si="12"/>
        <v>0</v>
      </c>
      <c r="G156" s="66">
        <f t="shared" si="13"/>
        <v>268</v>
      </c>
    </row>
    <row r="157" spans="1:7" x14ac:dyDescent="0.4">
      <c r="A157" s="39"/>
      <c r="B157" s="26" t="s">
        <v>412</v>
      </c>
      <c r="C157" s="30" t="s">
        <v>416</v>
      </c>
      <c r="D157" s="57">
        <v>338</v>
      </c>
      <c r="E157" s="28" t="s">
        <v>70</v>
      </c>
      <c r="F157" s="12">
        <f t="shared" si="12"/>
        <v>0</v>
      </c>
      <c r="G157" s="66">
        <f t="shared" si="13"/>
        <v>338</v>
      </c>
    </row>
    <row r="158" spans="1:7" s="31" customFormat="1" x14ac:dyDescent="0.4">
      <c r="A158" s="101" t="s">
        <v>418</v>
      </c>
      <c r="B158" s="102"/>
      <c r="C158" s="102"/>
      <c r="D158" s="102"/>
      <c r="E158" s="102"/>
      <c r="F158" s="102"/>
      <c r="G158" s="103"/>
    </row>
    <row r="159" spans="1:7" s="31" customFormat="1" x14ac:dyDescent="0.4">
      <c r="A159" s="38">
        <v>8425374057474</v>
      </c>
      <c r="B159" s="26" t="s">
        <v>85</v>
      </c>
      <c r="C159" s="27" t="s">
        <v>157</v>
      </c>
      <c r="D159" s="58">
        <v>115287.5</v>
      </c>
      <c r="E159" s="28" t="s">
        <v>69</v>
      </c>
      <c r="F159" s="12">
        <f>IF(E159=E$18,F$18,IF(E159=E$19,F$19,IF(E159=E$20,F$20,"")))</f>
        <v>0</v>
      </c>
      <c r="G159" s="66">
        <f t="shared" si="13"/>
        <v>115287.5</v>
      </c>
    </row>
    <row r="160" spans="1:7" s="31" customFormat="1" x14ac:dyDescent="0.4">
      <c r="A160" s="38">
        <v>8425374153077</v>
      </c>
      <c r="B160" s="26" t="s">
        <v>86</v>
      </c>
      <c r="C160" s="27" t="s">
        <v>158</v>
      </c>
      <c r="D160" s="58">
        <v>114627.5</v>
      </c>
      <c r="E160" s="28" t="s">
        <v>69</v>
      </c>
      <c r="F160" s="12">
        <f>IF(E160=E$18,F$18,IF(E160=E$19,F$19,IF(E160=E$20,F$20,"")))</f>
        <v>0</v>
      </c>
      <c r="G160" s="66">
        <f t="shared" si="13"/>
        <v>114627.5</v>
      </c>
    </row>
    <row r="161" spans="1:7" s="31" customFormat="1" x14ac:dyDescent="0.4">
      <c r="A161" s="38">
        <v>8425374153084</v>
      </c>
      <c r="B161" s="26" t="s">
        <v>87</v>
      </c>
      <c r="C161" s="27" t="s">
        <v>159</v>
      </c>
      <c r="D161" s="58">
        <v>109942.5</v>
      </c>
      <c r="E161" s="28" t="s">
        <v>69</v>
      </c>
      <c r="F161" s="12">
        <f>IF(E161=E$18,F$18,IF(E161=E$19,F$19,IF(E161=E$20,F$20,"")))</f>
        <v>0</v>
      </c>
      <c r="G161" s="66">
        <f t="shared" si="13"/>
        <v>109942.5</v>
      </c>
    </row>
    <row r="162" spans="1:7" ht="35.049999999999997" customHeight="1" x14ac:dyDescent="0.75">
      <c r="A162" s="123" t="s">
        <v>48</v>
      </c>
      <c r="B162" s="124"/>
      <c r="C162" s="124"/>
      <c r="D162" s="124"/>
      <c r="E162" s="124"/>
      <c r="F162" s="124"/>
      <c r="G162" s="125"/>
    </row>
    <row r="163" spans="1:7" x14ac:dyDescent="0.4">
      <c r="A163" s="101" t="s">
        <v>474</v>
      </c>
      <c r="B163" s="102"/>
      <c r="C163" s="102"/>
      <c r="D163" s="102"/>
      <c r="E163" s="102"/>
      <c r="F163" s="102"/>
      <c r="G163" s="103"/>
    </row>
    <row r="164" spans="1:7" s="51" customFormat="1" x14ac:dyDescent="0.4">
      <c r="A164" s="49">
        <v>8425374056156</v>
      </c>
      <c r="B164" s="41" t="s">
        <v>91</v>
      </c>
      <c r="C164" s="43" t="s">
        <v>160</v>
      </c>
      <c r="D164" s="60">
        <v>855</v>
      </c>
      <c r="E164" s="44" t="s">
        <v>69</v>
      </c>
      <c r="F164" s="50">
        <f>IF(E164=E$18,F$18,IF(E164=E$19,F$19,IF(E164=E$20,F$20,"")))</f>
        <v>0</v>
      </c>
      <c r="G164" s="68">
        <f>IF(F164="","",D164-(D164*F164))</f>
        <v>855</v>
      </c>
    </row>
    <row r="165" spans="1:7" x14ac:dyDescent="0.4">
      <c r="A165" s="38">
        <v>8425374056163</v>
      </c>
      <c r="B165" s="26" t="s">
        <v>76</v>
      </c>
      <c r="C165" s="27" t="s">
        <v>161</v>
      </c>
      <c r="D165" s="57">
        <v>995</v>
      </c>
      <c r="E165" s="28" t="s">
        <v>69</v>
      </c>
      <c r="F165" s="12">
        <f>IF(E165=E$18,F$18,IF(E165=E$19,F$19,IF(E165=E$20,F$20,"")))</f>
        <v>0</v>
      </c>
      <c r="G165" s="66">
        <f>IF(F165="","",D165-(D165*F165))</f>
        <v>995</v>
      </c>
    </row>
    <row r="166" spans="1:7" x14ac:dyDescent="0.4">
      <c r="A166" s="38"/>
      <c r="B166" s="26" t="s">
        <v>341</v>
      </c>
      <c r="C166" s="27" t="s">
        <v>462</v>
      </c>
      <c r="D166" s="57">
        <v>1990</v>
      </c>
      <c r="E166" s="28" t="s">
        <v>69</v>
      </c>
      <c r="F166" s="12">
        <f>IF(E166=E$18,F$18,IF(E166=E$19,F$19,IF(E166=E$20,F$20,"")))</f>
        <v>0</v>
      </c>
      <c r="G166" s="66">
        <f>IF(F166="","",D166-(D166*F166))</f>
        <v>1990</v>
      </c>
    </row>
    <row r="167" spans="1:7" ht="35.049999999999997" customHeight="1" x14ac:dyDescent="0.4">
      <c r="A167" s="120" t="s">
        <v>39</v>
      </c>
      <c r="B167" s="121"/>
      <c r="C167" s="121"/>
      <c r="D167" s="121"/>
      <c r="E167" s="121"/>
      <c r="F167" s="121"/>
      <c r="G167" s="122"/>
    </row>
    <row r="168" spans="1:7" x14ac:dyDescent="0.4">
      <c r="A168" s="101" t="s">
        <v>475</v>
      </c>
      <c r="B168" s="102"/>
      <c r="C168" s="102"/>
      <c r="D168" s="102"/>
      <c r="E168" s="102"/>
      <c r="F168" s="102"/>
      <c r="G168" s="103"/>
    </row>
    <row r="169" spans="1:7" x14ac:dyDescent="0.4">
      <c r="A169" s="38">
        <v>8425374148554</v>
      </c>
      <c r="B169" s="26" t="s">
        <v>301</v>
      </c>
      <c r="C169" s="27" t="s">
        <v>302</v>
      </c>
      <c r="D169" s="57">
        <v>1056</v>
      </c>
      <c r="E169" s="28" t="s">
        <v>69</v>
      </c>
      <c r="F169" s="12">
        <f>IF(E169=E$18,F$18,IF(E169=E$19,F$19,IF(E169=E$20,F$20,"")))</f>
        <v>0</v>
      </c>
      <c r="G169" s="66">
        <f>IF(F169="","",D169-(D169*F169))</f>
        <v>1056</v>
      </c>
    </row>
    <row r="170" spans="1:7" x14ac:dyDescent="0.4">
      <c r="A170" s="38">
        <v>8425374054206</v>
      </c>
      <c r="B170" s="26" t="s">
        <v>132</v>
      </c>
      <c r="C170" s="27" t="s">
        <v>162</v>
      </c>
      <c r="D170" s="57">
        <v>447.39200000000005</v>
      </c>
      <c r="E170" s="28" t="s">
        <v>69</v>
      </c>
      <c r="F170" s="12">
        <f>IF(E170=E$18,F$18,IF(E170=E$19,F$19,IF(E170=E$20,F$20,"")))</f>
        <v>0</v>
      </c>
      <c r="G170" s="66">
        <f>IF(F170="","",D170-(D170*F170))</f>
        <v>447.39200000000005</v>
      </c>
    </row>
    <row r="171" spans="1:7" x14ac:dyDescent="0.4">
      <c r="A171" s="101" t="s">
        <v>476</v>
      </c>
      <c r="B171" s="102"/>
      <c r="C171" s="102"/>
      <c r="D171" s="102"/>
      <c r="E171" s="102"/>
      <c r="F171" s="102"/>
      <c r="G171" s="103"/>
    </row>
    <row r="172" spans="1:7" x14ac:dyDescent="0.4">
      <c r="A172" s="38">
        <v>8425374057207</v>
      </c>
      <c r="B172" s="26" t="s">
        <v>0</v>
      </c>
      <c r="C172" s="27" t="s">
        <v>464</v>
      </c>
      <c r="D172" s="57">
        <v>4553</v>
      </c>
      <c r="E172" s="28" t="s">
        <v>69</v>
      </c>
      <c r="F172" s="12">
        <f>IF(E172=E$18,F$18,IF(E172=E$19,F$19,IF(E172=E$20,F$20,"")))</f>
        <v>0</v>
      </c>
      <c r="G172" s="66">
        <f>IF(F172="","",D172-(D172*F172))</f>
        <v>4553</v>
      </c>
    </row>
    <row r="173" spans="1:7" x14ac:dyDescent="0.4">
      <c r="A173" s="38">
        <v>8425374057214</v>
      </c>
      <c r="B173" s="26" t="s">
        <v>3</v>
      </c>
      <c r="C173" s="27" t="s">
        <v>465</v>
      </c>
      <c r="D173" s="57">
        <v>4149</v>
      </c>
      <c r="E173" s="28" t="s">
        <v>69</v>
      </c>
      <c r="F173" s="12">
        <f>IF(E173=E$18,F$18,IF(E173=E$19,F$19,IF(E173=E$20,F$20,"")))</f>
        <v>0</v>
      </c>
      <c r="G173" s="66">
        <f>IF(F173="","",D173-(D173*F173))</f>
        <v>4149</v>
      </c>
    </row>
    <row r="174" spans="1:7" x14ac:dyDescent="0.4">
      <c r="A174" s="38">
        <v>8425374057221</v>
      </c>
      <c r="B174" s="26" t="s">
        <v>1</v>
      </c>
      <c r="C174" s="27" t="s">
        <v>463</v>
      </c>
      <c r="D174" s="57">
        <v>5127</v>
      </c>
      <c r="E174" s="28" t="s">
        <v>69</v>
      </c>
      <c r="F174" s="12">
        <f>IF(E174=E$18,F$18,IF(E174=E$19,F$19,IF(E174=E$20,F$20,"")))</f>
        <v>0</v>
      </c>
      <c r="G174" s="66">
        <f>IF(F174="","",D174-(D174*F174))</f>
        <v>5127</v>
      </c>
    </row>
    <row r="175" spans="1:7" x14ac:dyDescent="0.4">
      <c r="A175" s="38">
        <v>8425374057238</v>
      </c>
      <c r="B175" s="26" t="s">
        <v>4</v>
      </c>
      <c r="C175" s="27" t="s">
        <v>466</v>
      </c>
      <c r="D175" s="57">
        <v>5310</v>
      </c>
      <c r="E175" s="28" t="s">
        <v>69</v>
      </c>
      <c r="F175" s="12">
        <f>IF(E175=E$18,F$18,IF(E175=E$19,F$19,IF(E175=E$20,F$20,"")))</f>
        <v>0</v>
      </c>
      <c r="G175" s="66">
        <f>IF(F175="","",D175-(D175*F175))</f>
        <v>5310</v>
      </c>
    </row>
    <row r="176" spans="1:7" x14ac:dyDescent="0.4">
      <c r="A176" s="107" t="s">
        <v>477</v>
      </c>
      <c r="B176" s="108"/>
      <c r="C176" s="108"/>
      <c r="D176" s="108"/>
      <c r="E176" s="108"/>
      <c r="F176" s="108"/>
      <c r="G176" s="109"/>
    </row>
    <row r="177" spans="1:7" x14ac:dyDescent="0.4">
      <c r="A177" s="39">
        <v>8425374158034</v>
      </c>
      <c r="B177" s="26" t="s">
        <v>133</v>
      </c>
      <c r="C177" s="30" t="s">
        <v>309</v>
      </c>
      <c r="D177" s="57">
        <v>435</v>
      </c>
      <c r="E177" s="28" t="s">
        <v>70</v>
      </c>
      <c r="F177" s="12">
        <f>IF(E177=E$18,F$18,IF(E177=E$19,F$19,IF(E177=E$20,F$20,"")))</f>
        <v>0</v>
      </c>
      <c r="G177" s="66">
        <f>IF(F177="","",D177-(D177*F177))</f>
        <v>435</v>
      </c>
    </row>
    <row r="178" spans="1:7" x14ac:dyDescent="0.4">
      <c r="A178" s="39">
        <v>8425374061501</v>
      </c>
      <c r="B178" s="26" t="s">
        <v>95</v>
      </c>
      <c r="C178" s="30" t="s">
        <v>163</v>
      </c>
      <c r="D178" s="57">
        <v>614</v>
      </c>
      <c r="E178" s="28" t="s">
        <v>70</v>
      </c>
      <c r="F178" s="12">
        <f>IF(E178=E$18,F$18,IF(E178=E$19,F$19,IF(E178=E$20,F$20,"")))</f>
        <v>0</v>
      </c>
      <c r="G178" s="66">
        <f>IF(F178="","",D178-(D178*F178))</f>
        <v>614</v>
      </c>
    </row>
    <row r="179" spans="1:7" x14ac:dyDescent="0.4">
      <c r="A179" s="39">
        <v>8425374061266</v>
      </c>
      <c r="B179" s="26" t="s">
        <v>134</v>
      </c>
      <c r="C179" s="30" t="s">
        <v>308</v>
      </c>
      <c r="D179" s="57">
        <v>284</v>
      </c>
      <c r="E179" s="28" t="s">
        <v>70</v>
      </c>
      <c r="F179" s="12">
        <f>IF(E179=E$18,F$18,IF(E179=E$19,F$19,IF(E179=E$20,F$20,"")))</f>
        <v>0</v>
      </c>
      <c r="G179" s="66">
        <f>IF(F179="","",D179-(D179*F179))</f>
        <v>284</v>
      </c>
    </row>
    <row r="180" spans="1:7" x14ac:dyDescent="0.4">
      <c r="A180" s="101" t="s">
        <v>478</v>
      </c>
      <c r="B180" s="102"/>
      <c r="C180" s="102"/>
      <c r="D180" s="102"/>
      <c r="E180" s="102"/>
      <c r="F180" s="102"/>
      <c r="G180" s="103"/>
    </row>
    <row r="181" spans="1:7" x14ac:dyDescent="0.4">
      <c r="A181" s="38">
        <v>8425374058310</v>
      </c>
      <c r="B181" s="26" t="s">
        <v>38</v>
      </c>
      <c r="C181" s="27" t="s">
        <v>467</v>
      </c>
      <c r="D181" s="57">
        <v>11817</v>
      </c>
      <c r="E181" s="28" t="s">
        <v>69</v>
      </c>
      <c r="F181" s="12">
        <f>IF(E181=E$18,F$18,IF(E181=E$19,F$19,IF(E181=E$20,F$20,"")))</f>
        <v>0</v>
      </c>
      <c r="G181" s="66">
        <f>IF(F181="","",D181-(D181*F181))</f>
        <v>11817</v>
      </c>
    </row>
    <row r="182" spans="1:7" x14ac:dyDescent="0.4">
      <c r="A182" s="38">
        <v>8425374058549</v>
      </c>
      <c r="B182" s="26" t="s">
        <v>2</v>
      </c>
      <c r="C182" s="27" t="s">
        <v>164</v>
      </c>
      <c r="D182" s="57">
        <v>14637</v>
      </c>
      <c r="E182" s="28" t="s">
        <v>69</v>
      </c>
      <c r="F182" s="12">
        <f t="shared" ref="F182:F189" si="14">IF(E182=E$18,F$18,IF(E182=E$19,F$19,IF(E182=E$20,F$20,"")))</f>
        <v>0</v>
      </c>
      <c r="G182" s="66">
        <f t="shared" ref="G182:G189" si="15">IF(F182="","",D182-(D182*F182))</f>
        <v>14637</v>
      </c>
    </row>
    <row r="183" spans="1:7" x14ac:dyDescent="0.4">
      <c r="A183" s="38">
        <v>8425374058532</v>
      </c>
      <c r="B183" s="26" t="s">
        <v>5</v>
      </c>
      <c r="C183" s="27" t="s">
        <v>165</v>
      </c>
      <c r="D183" s="57">
        <v>13837</v>
      </c>
      <c r="E183" s="28" t="s">
        <v>69</v>
      </c>
      <c r="F183" s="12">
        <f t="shared" si="14"/>
        <v>0</v>
      </c>
      <c r="G183" s="66">
        <f t="shared" si="15"/>
        <v>13837</v>
      </c>
    </row>
    <row r="184" spans="1:7" x14ac:dyDescent="0.4">
      <c r="A184" s="38">
        <v>8425374154364</v>
      </c>
      <c r="B184" s="26" t="s">
        <v>102</v>
      </c>
      <c r="C184" s="27" t="s">
        <v>472</v>
      </c>
      <c r="D184" s="57">
        <v>22773</v>
      </c>
      <c r="E184" s="28" t="s">
        <v>69</v>
      </c>
      <c r="F184" s="12">
        <f t="shared" si="14"/>
        <v>0</v>
      </c>
      <c r="G184" s="66">
        <f t="shared" si="15"/>
        <v>22773</v>
      </c>
    </row>
    <row r="185" spans="1:7" x14ac:dyDescent="0.4">
      <c r="A185" s="38">
        <v>8425374148752</v>
      </c>
      <c r="B185" s="26" t="s">
        <v>103</v>
      </c>
      <c r="C185" s="27" t="s">
        <v>468</v>
      </c>
      <c r="D185" s="57">
        <v>22155</v>
      </c>
      <c r="E185" s="28" t="s">
        <v>69</v>
      </c>
      <c r="F185" s="12">
        <f t="shared" si="14"/>
        <v>0</v>
      </c>
      <c r="G185" s="66">
        <f t="shared" si="15"/>
        <v>22155</v>
      </c>
    </row>
    <row r="186" spans="1:7" x14ac:dyDescent="0.4">
      <c r="A186" s="38">
        <v>8425374060825</v>
      </c>
      <c r="B186" s="26" t="s">
        <v>84</v>
      </c>
      <c r="C186" s="27" t="s">
        <v>469</v>
      </c>
      <c r="D186" s="57">
        <v>31354</v>
      </c>
      <c r="E186" s="28" t="s">
        <v>69</v>
      </c>
      <c r="F186" s="12">
        <f t="shared" si="14"/>
        <v>0</v>
      </c>
      <c r="G186" s="66">
        <f t="shared" si="15"/>
        <v>31354</v>
      </c>
    </row>
    <row r="187" spans="1:7" x14ac:dyDescent="0.4">
      <c r="A187" s="39">
        <v>8411080753526</v>
      </c>
      <c r="B187" s="26" t="s">
        <v>83</v>
      </c>
      <c r="C187" s="27" t="s">
        <v>470</v>
      </c>
      <c r="D187" s="57">
        <v>38930</v>
      </c>
      <c r="E187" s="28" t="s">
        <v>69</v>
      </c>
      <c r="F187" s="12">
        <f t="shared" si="14"/>
        <v>0</v>
      </c>
      <c r="G187" s="66">
        <f t="shared" si="15"/>
        <v>38930</v>
      </c>
    </row>
    <row r="188" spans="1:7" x14ac:dyDescent="0.4">
      <c r="A188" s="39"/>
      <c r="B188" s="26" t="s">
        <v>330</v>
      </c>
      <c r="C188" s="27" t="s">
        <v>473</v>
      </c>
      <c r="D188" s="58">
        <v>105955</v>
      </c>
      <c r="E188" s="28" t="s">
        <v>69</v>
      </c>
      <c r="F188" s="12">
        <f t="shared" si="14"/>
        <v>0</v>
      </c>
      <c r="G188" s="66">
        <f t="shared" si="15"/>
        <v>105955</v>
      </c>
    </row>
    <row r="189" spans="1:7" x14ac:dyDescent="0.4">
      <c r="A189" s="38"/>
      <c r="B189" s="26" t="s">
        <v>331</v>
      </c>
      <c r="C189" s="27" t="s">
        <v>471</v>
      </c>
      <c r="D189" s="58">
        <v>101907.5</v>
      </c>
      <c r="E189" s="28" t="s">
        <v>69</v>
      </c>
      <c r="F189" s="12">
        <f t="shared" si="14"/>
        <v>0</v>
      </c>
      <c r="G189" s="66">
        <f t="shared" si="15"/>
        <v>101907.5</v>
      </c>
    </row>
    <row r="190" spans="1:7" x14ac:dyDescent="0.4">
      <c r="A190" s="107" t="s">
        <v>479</v>
      </c>
      <c r="B190" s="108"/>
      <c r="C190" s="108"/>
      <c r="D190" s="108"/>
      <c r="E190" s="108"/>
      <c r="F190" s="108"/>
      <c r="G190" s="109"/>
    </row>
    <row r="191" spans="1:7" x14ac:dyDescent="0.4">
      <c r="A191" s="39">
        <v>8425374158034</v>
      </c>
      <c r="B191" s="26" t="s">
        <v>133</v>
      </c>
      <c r="C191" s="30" t="s">
        <v>166</v>
      </c>
      <c r="D191" s="57">
        <v>871</v>
      </c>
      <c r="E191" s="28" t="s">
        <v>70</v>
      </c>
      <c r="F191" s="12">
        <f t="shared" ref="F191:F198" si="16">IF(E191=E$18,F$18,IF(E191=E$19,F$19,IF(E191=E$20,F$20,"")))</f>
        <v>0</v>
      </c>
      <c r="G191" s="66">
        <f t="shared" ref="G191:G198" si="17">IF(F191="","",D191-(D191*F191))</f>
        <v>871</v>
      </c>
    </row>
    <row r="192" spans="1:7" x14ac:dyDescent="0.4">
      <c r="A192" s="39">
        <v>8425374061273</v>
      </c>
      <c r="B192" s="26" t="s">
        <v>135</v>
      </c>
      <c r="C192" s="30" t="s">
        <v>307</v>
      </c>
      <c r="D192" s="57">
        <v>287</v>
      </c>
      <c r="E192" s="28" t="s">
        <v>70</v>
      </c>
      <c r="F192" s="12">
        <f t="shared" si="16"/>
        <v>0</v>
      </c>
      <c r="G192" s="66">
        <f t="shared" si="17"/>
        <v>287</v>
      </c>
    </row>
    <row r="193" spans="1:7" x14ac:dyDescent="0.4">
      <c r="A193" s="39">
        <v>8411080751263</v>
      </c>
      <c r="B193" s="26" t="s">
        <v>300</v>
      </c>
      <c r="C193" s="30" t="s">
        <v>303</v>
      </c>
      <c r="D193" s="57">
        <v>1498</v>
      </c>
      <c r="E193" s="28" t="s">
        <v>70</v>
      </c>
      <c r="F193" s="12">
        <f t="shared" si="16"/>
        <v>0</v>
      </c>
      <c r="G193" s="66">
        <f t="shared" si="17"/>
        <v>1498</v>
      </c>
    </row>
    <row r="194" spans="1:7" x14ac:dyDescent="0.4">
      <c r="A194" s="39">
        <v>8425374061419</v>
      </c>
      <c r="B194" s="26" t="s">
        <v>14</v>
      </c>
      <c r="C194" s="30" t="s">
        <v>167</v>
      </c>
      <c r="D194" s="57">
        <v>319</v>
      </c>
      <c r="E194" s="28" t="s">
        <v>70</v>
      </c>
      <c r="F194" s="12">
        <f t="shared" si="16"/>
        <v>0</v>
      </c>
      <c r="G194" s="66">
        <f t="shared" si="17"/>
        <v>319</v>
      </c>
    </row>
    <row r="195" spans="1:7" ht="13.65" customHeight="1" x14ac:dyDescent="0.4">
      <c r="A195" s="39">
        <v>8411080745989</v>
      </c>
      <c r="B195" s="26" t="s">
        <v>268</v>
      </c>
      <c r="C195" s="30" t="s">
        <v>277</v>
      </c>
      <c r="D195" s="57">
        <v>2397</v>
      </c>
      <c r="E195" s="28" t="s">
        <v>70</v>
      </c>
      <c r="F195" s="12">
        <f t="shared" si="16"/>
        <v>0</v>
      </c>
      <c r="G195" s="66">
        <f t="shared" si="17"/>
        <v>2397</v>
      </c>
    </row>
    <row r="196" spans="1:7" s="25" customFormat="1" ht="15" customHeight="1" x14ac:dyDescent="0.7">
      <c r="A196" s="39">
        <v>8425374152698</v>
      </c>
      <c r="B196" s="26" t="s">
        <v>104</v>
      </c>
      <c r="C196" s="30" t="s">
        <v>168</v>
      </c>
      <c r="D196" s="57">
        <v>460</v>
      </c>
      <c r="E196" s="28" t="s">
        <v>70</v>
      </c>
      <c r="F196" s="12">
        <f t="shared" si="16"/>
        <v>0</v>
      </c>
      <c r="G196" s="66">
        <f t="shared" si="17"/>
        <v>460</v>
      </c>
    </row>
    <row r="197" spans="1:7" x14ac:dyDescent="0.4">
      <c r="A197" s="39">
        <v>8425374061136</v>
      </c>
      <c r="B197" s="26" t="s">
        <v>96</v>
      </c>
      <c r="C197" s="30" t="s">
        <v>169</v>
      </c>
      <c r="D197" s="57">
        <v>2446</v>
      </c>
      <c r="E197" s="28" t="s">
        <v>70</v>
      </c>
      <c r="F197" s="12">
        <f t="shared" si="16"/>
        <v>0</v>
      </c>
      <c r="G197" s="66">
        <f t="shared" si="17"/>
        <v>2446</v>
      </c>
    </row>
    <row r="198" spans="1:7" x14ac:dyDescent="0.4">
      <c r="A198" s="39">
        <v>8425374152698</v>
      </c>
      <c r="B198" s="26" t="s">
        <v>104</v>
      </c>
      <c r="C198" s="30" t="s">
        <v>170</v>
      </c>
      <c r="D198" s="57">
        <v>460</v>
      </c>
      <c r="E198" s="28" t="s">
        <v>70</v>
      </c>
      <c r="F198" s="12">
        <f t="shared" si="16"/>
        <v>0</v>
      </c>
      <c r="G198" s="66">
        <f t="shared" si="17"/>
        <v>460</v>
      </c>
    </row>
    <row r="199" spans="1:7" x14ac:dyDescent="0.4">
      <c r="A199" s="101" t="s">
        <v>480</v>
      </c>
      <c r="B199" s="102"/>
      <c r="C199" s="102"/>
      <c r="D199" s="102"/>
      <c r="E199" s="102"/>
      <c r="F199" s="102"/>
      <c r="G199" s="103"/>
    </row>
    <row r="200" spans="1:7" x14ac:dyDescent="0.4">
      <c r="A200" s="39"/>
      <c r="B200" s="26" t="s">
        <v>332</v>
      </c>
      <c r="C200" s="27" t="s">
        <v>334</v>
      </c>
      <c r="D200" s="61" t="s">
        <v>136</v>
      </c>
      <c r="E200" s="40"/>
      <c r="F200" s="40"/>
      <c r="G200" s="69" t="s">
        <v>136</v>
      </c>
    </row>
    <row r="201" spans="1:7" ht="14.05" customHeight="1" x14ac:dyDescent="0.4">
      <c r="A201" s="39"/>
      <c r="B201" s="26" t="s">
        <v>333</v>
      </c>
      <c r="C201" s="27" t="s">
        <v>335</v>
      </c>
      <c r="D201" s="61" t="s">
        <v>136</v>
      </c>
      <c r="E201" s="40"/>
      <c r="F201" s="40"/>
      <c r="G201" s="69" t="s">
        <v>136</v>
      </c>
    </row>
    <row r="202" spans="1:7" ht="35.049999999999997" customHeight="1" x14ac:dyDescent="0.4">
      <c r="A202" s="104" t="s">
        <v>47</v>
      </c>
      <c r="B202" s="105"/>
      <c r="C202" s="105"/>
      <c r="D202" s="105"/>
      <c r="E202" s="105"/>
      <c r="F202" s="105"/>
      <c r="G202" s="106"/>
    </row>
    <row r="203" spans="1:7" x14ac:dyDescent="0.4">
      <c r="A203" s="101" t="s">
        <v>481</v>
      </c>
      <c r="B203" s="102"/>
      <c r="C203" s="102"/>
      <c r="D203" s="102"/>
      <c r="E203" s="102"/>
      <c r="F203" s="102"/>
      <c r="G203" s="103"/>
    </row>
    <row r="204" spans="1:7" x14ac:dyDescent="0.4">
      <c r="A204" s="38"/>
      <c r="B204" s="26" t="s">
        <v>484</v>
      </c>
      <c r="C204" s="27" t="s">
        <v>492</v>
      </c>
      <c r="D204" s="57">
        <v>1860</v>
      </c>
      <c r="E204" s="28" t="s">
        <v>69</v>
      </c>
      <c r="F204" s="12">
        <f>IF(E204=E$18,F$18,IF(E204=E$19,F$19,IF(E204=E$20,F$20,"")))</f>
        <v>0</v>
      </c>
      <c r="G204" s="66">
        <f>IF(F204="","",D204-(D204*F204))</f>
        <v>1860</v>
      </c>
    </row>
    <row r="205" spans="1:7" x14ac:dyDescent="0.4">
      <c r="A205" s="38"/>
      <c r="B205" s="26" t="s">
        <v>485</v>
      </c>
      <c r="C205" s="27" t="s">
        <v>493</v>
      </c>
      <c r="D205" s="57">
        <v>1935</v>
      </c>
      <c r="E205" s="28" t="s">
        <v>69</v>
      </c>
      <c r="F205" s="12">
        <f>IF(E205=E$18,F$18,IF(E205=E$19,F$19,IF(E205=E$20,F$20,"")))</f>
        <v>0</v>
      </c>
      <c r="G205" s="66">
        <f>IF(F205="","",D205-(D205*F205))</f>
        <v>1935</v>
      </c>
    </row>
    <row r="206" spans="1:7" x14ac:dyDescent="0.4">
      <c r="A206" s="101" t="s">
        <v>482</v>
      </c>
      <c r="B206" s="102"/>
      <c r="C206" s="102"/>
      <c r="D206" s="102"/>
      <c r="E206" s="102"/>
      <c r="F206" s="102"/>
      <c r="G206" s="103"/>
    </row>
    <row r="207" spans="1:7" x14ac:dyDescent="0.4">
      <c r="A207" s="38"/>
      <c r="B207" s="26" t="s">
        <v>486</v>
      </c>
      <c r="C207" s="27" t="s">
        <v>494</v>
      </c>
      <c r="D207" s="57">
        <v>3600</v>
      </c>
      <c r="E207" s="28" t="s">
        <v>69</v>
      </c>
      <c r="F207" s="12">
        <f t="shared" ref="F207:F210" si="18">IF(E207=E$18,F$18,IF(E207=E$19,F$19,IF(E207=E$20,F$20,"")))</f>
        <v>0</v>
      </c>
      <c r="G207" s="66">
        <f t="shared" ref="G207:G210" si="19">IF(F207="","",D207-(D207*F207))</f>
        <v>3600</v>
      </c>
    </row>
    <row r="208" spans="1:7" x14ac:dyDescent="0.4">
      <c r="A208" s="38"/>
      <c r="B208" s="26" t="s">
        <v>487</v>
      </c>
      <c r="C208" s="27" t="s">
        <v>495</v>
      </c>
      <c r="D208" s="57">
        <v>4800</v>
      </c>
      <c r="E208" s="28" t="s">
        <v>69</v>
      </c>
      <c r="F208" s="12">
        <f t="shared" si="18"/>
        <v>0</v>
      </c>
      <c r="G208" s="66">
        <f t="shared" si="19"/>
        <v>4800</v>
      </c>
    </row>
    <row r="209" spans="1:7" x14ac:dyDescent="0.4">
      <c r="A209" s="38"/>
      <c r="B209" s="26" t="s">
        <v>488</v>
      </c>
      <c r="C209" s="27" t="s">
        <v>496</v>
      </c>
      <c r="D209" s="57">
        <v>5925</v>
      </c>
      <c r="E209" s="28" t="s">
        <v>69</v>
      </c>
      <c r="F209" s="12">
        <f t="shared" si="18"/>
        <v>0</v>
      </c>
      <c r="G209" s="66">
        <f t="shared" si="19"/>
        <v>5925</v>
      </c>
    </row>
    <row r="210" spans="1:7" x14ac:dyDescent="0.4">
      <c r="A210" s="38"/>
      <c r="B210" s="26" t="s">
        <v>489</v>
      </c>
      <c r="C210" s="27" t="s">
        <v>497</v>
      </c>
      <c r="D210" s="57">
        <v>5364</v>
      </c>
      <c r="E210" s="28" t="s">
        <v>69</v>
      </c>
      <c r="F210" s="12">
        <f t="shared" si="18"/>
        <v>0</v>
      </c>
      <c r="G210" s="66">
        <f t="shared" si="19"/>
        <v>5364</v>
      </c>
    </row>
    <row r="211" spans="1:7" x14ac:dyDescent="0.4">
      <c r="A211" s="38"/>
      <c r="B211" s="26" t="s">
        <v>490</v>
      </c>
      <c r="C211" s="27" t="s">
        <v>498</v>
      </c>
      <c r="D211" s="57">
        <v>6600</v>
      </c>
      <c r="E211" s="28" t="s">
        <v>69</v>
      </c>
      <c r="F211" s="12">
        <f>IF(E211=E$18,F$18,IF(E211=E$19,F$19,IF(E211=E$20,F$20,"")))</f>
        <v>0</v>
      </c>
      <c r="G211" s="66">
        <f>IF(F211="","",D211-(D211*F211))</f>
        <v>6600</v>
      </c>
    </row>
    <row r="212" spans="1:7" x14ac:dyDescent="0.4">
      <c r="A212" s="38"/>
      <c r="B212" s="26" t="s">
        <v>491</v>
      </c>
      <c r="C212" s="27" t="s">
        <v>499</v>
      </c>
      <c r="D212" s="57">
        <v>14100</v>
      </c>
      <c r="E212" s="28" t="s">
        <v>69</v>
      </c>
      <c r="F212" s="12">
        <f>IF(E212=E$18,F$18,IF(E212=E$19,F$19,IF(E212=E$20,F$20,"")))</f>
        <v>0</v>
      </c>
      <c r="G212" s="66">
        <f>IF(F212="","",D212-(D212*F212))</f>
        <v>14100</v>
      </c>
    </row>
    <row r="213" spans="1:7" x14ac:dyDescent="0.4">
      <c r="A213" s="101" t="s">
        <v>483</v>
      </c>
      <c r="B213" s="102"/>
      <c r="C213" s="102"/>
      <c r="D213" s="102"/>
      <c r="E213" s="102"/>
      <c r="F213" s="102"/>
      <c r="G213" s="103"/>
    </row>
    <row r="214" spans="1:7" x14ac:dyDescent="0.4">
      <c r="A214" s="38">
        <v>8425374054039</v>
      </c>
      <c r="B214" s="26" t="s">
        <v>97</v>
      </c>
      <c r="C214" s="27" t="s">
        <v>553</v>
      </c>
      <c r="D214" s="57">
        <v>9617</v>
      </c>
      <c r="E214" s="28" t="s">
        <v>69</v>
      </c>
      <c r="F214" s="12">
        <f t="shared" ref="F214:F218" si="20">IF(E214=E$18,F$18,IF(E214=E$19,F$19,IF(E214=E$20,F$20,"")))</f>
        <v>0</v>
      </c>
      <c r="G214" s="66">
        <f t="shared" ref="G214:G218" si="21">IF(F214="","",D214-(D214*F214))</f>
        <v>9617</v>
      </c>
    </row>
    <row r="215" spans="1:7" x14ac:dyDescent="0.4">
      <c r="A215" s="39">
        <v>8425374054046</v>
      </c>
      <c r="B215" s="26" t="s">
        <v>98</v>
      </c>
      <c r="C215" s="27" t="s">
        <v>554</v>
      </c>
      <c r="D215" s="57">
        <v>10186</v>
      </c>
      <c r="E215" s="28" t="s">
        <v>69</v>
      </c>
      <c r="F215" s="12">
        <f t="shared" si="20"/>
        <v>0</v>
      </c>
      <c r="G215" s="66">
        <f t="shared" si="21"/>
        <v>10186</v>
      </c>
    </row>
    <row r="216" spans="1:7" x14ac:dyDescent="0.4">
      <c r="A216" s="39">
        <v>8425374060610</v>
      </c>
      <c r="B216" s="26" t="s">
        <v>99</v>
      </c>
      <c r="C216" s="27" t="s">
        <v>555</v>
      </c>
      <c r="D216" s="57">
        <v>11039</v>
      </c>
      <c r="E216" s="28" t="s">
        <v>69</v>
      </c>
      <c r="F216" s="12">
        <f t="shared" si="20"/>
        <v>0</v>
      </c>
      <c r="G216" s="66">
        <f t="shared" si="21"/>
        <v>11039</v>
      </c>
    </row>
    <row r="217" spans="1:7" x14ac:dyDescent="0.4">
      <c r="A217" s="39">
        <v>8425374055883</v>
      </c>
      <c r="B217" s="26" t="s">
        <v>100</v>
      </c>
      <c r="C217" s="27" t="s">
        <v>556</v>
      </c>
      <c r="D217" s="57">
        <v>12853</v>
      </c>
      <c r="E217" s="28" t="s">
        <v>69</v>
      </c>
      <c r="F217" s="12">
        <f t="shared" si="20"/>
        <v>0</v>
      </c>
      <c r="G217" s="66">
        <f t="shared" si="21"/>
        <v>12853</v>
      </c>
    </row>
    <row r="218" spans="1:7" x14ac:dyDescent="0.4">
      <c r="A218" s="39"/>
      <c r="B218" s="26" t="s">
        <v>137</v>
      </c>
      <c r="C218" s="27" t="s">
        <v>557</v>
      </c>
      <c r="D218" s="57">
        <v>11500</v>
      </c>
      <c r="E218" s="28" t="s">
        <v>69</v>
      </c>
      <c r="F218" s="12">
        <f t="shared" si="20"/>
        <v>0</v>
      </c>
      <c r="G218" s="66">
        <f t="shared" si="21"/>
        <v>11500</v>
      </c>
    </row>
    <row r="219" spans="1:7" ht="35.049999999999997" customHeight="1" x14ac:dyDescent="0.75">
      <c r="A219" s="123" t="s">
        <v>50</v>
      </c>
      <c r="B219" s="124"/>
      <c r="C219" s="124"/>
      <c r="D219" s="124"/>
      <c r="E219" s="124"/>
      <c r="F219" s="124"/>
      <c r="G219" s="125"/>
    </row>
    <row r="220" spans="1:7" x14ac:dyDescent="0.4">
      <c r="A220" s="101" t="s">
        <v>500</v>
      </c>
      <c r="B220" s="102"/>
      <c r="C220" s="102"/>
      <c r="D220" s="102"/>
      <c r="E220" s="102"/>
      <c r="F220" s="102"/>
      <c r="G220" s="103"/>
    </row>
    <row r="221" spans="1:7" s="53" customFormat="1" ht="13" customHeight="1" x14ac:dyDescent="0.4">
      <c r="A221" s="52">
        <v>8425374058402</v>
      </c>
      <c r="B221" s="45" t="s">
        <v>6</v>
      </c>
      <c r="C221" s="46" t="s">
        <v>171</v>
      </c>
      <c r="D221" s="62">
        <v>279</v>
      </c>
      <c r="E221" s="47" t="s">
        <v>69</v>
      </c>
      <c r="F221" s="48">
        <f t="shared" ref="F221:F229" si="22">IF(E221=E$18,F$18,IF(E221=E$19,F$19,IF(E221=E$20,F$20,"")))</f>
        <v>0</v>
      </c>
      <c r="G221" s="70">
        <f t="shared" ref="G221:G229" si="23">IF(F221="","",D221-(D221*F221))</f>
        <v>279</v>
      </c>
    </row>
    <row r="222" spans="1:7" x14ac:dyDescent="0.4">
      <c r="A222" s="38">
        <v>8425374058419</v>
      </c>
      <c r="B222" s="26" t="s">
        <v>7</v>
      </c>
      <c r="C222" s="27" t="s">
        <v>172</v>
      </c>
      <c r="D222" s="57">
        <v>408</v>
      </c>
      <c r="E222" s="28" t="s">
        <v>69</v>
      </c>
      <c r="F222" s="12">
        <f t="shared" si="22"/>
        <v>0</v>
      </c>
      <c r="G222" s="66">
        <f t="shared" si="23"/>
        <v>408</v>
      </c>
    </row>
    <row r="223" spans="1:7" x14ac:dyDescent="0.4">
      <c r="A223" s="38">
        <v>8425374056217</v>
      </c>
      <c r="B223" s="26" t="s">
        <v>8</v>
      </c>
      <c r="C223" s="27" t="s">
        <v>175</v>
      </c>
      <c r="D223" s="57">
        <v>526</v>
      </c>
      <c r="E223" s="28" t="s">
        <v>69</v>
      </c>
      <c r="F223" s="12">
        <f t="shared" si="22"/>
        <v>0</v>
      </c>
      <c r="G223" s="66">
        <f t="shared" si="23"/>
        <v>526</v>
      </c>
    </row>
    <row r="224" spans="1:7" x14ac:dyDescent="0.4">
      <c r="A224" s="38">
        <v>8425374058440</v>
      </c>
      <c r="B224" s="26" t="s">
        <v>9</v>
      </c>
      <c r="C224" s="27" t="s">
        <v>176</v>
      </c>
      <c r="D224" s="57">
        <v>717</v>
      </c>
      <c r="E224" s="28" t="s">
        <v>69</v>
      </c>
      <c r="F224" s="12">
        <f t="shared" si="22"/>
        <v>0</v>
      </c>
      <c r="G224" s="66">
        <f t="shared" si="23"/>
        <v>717</v>
      </c>
    </row>
    <row r="225" spans="1:7" x14ac:dyDescent="0.4">
      <c r="A225" s="38">
        <v>8411080746290</v>
      </c>
      <c r="B225" s="26" t="s">
        <v>304</v>
      </c>
      <c r="C225" s="27" t="s">
        <v>305</v>
      </c>
      <c r="D225" s="57">
        <v>833</v>
      </c>
      <c r="E225" s="28" t="s">
        <v>69</v>
      </c>
      <c r="F225" s="12">
        <f>IF(E225=E$18,F$18,IF(E225=E$19,F$19,IF(E225=E$20,F$20,"")))</f>
        <v>0</v>
      </c>
      <c r="G225" s="66">
        <f t="shared" si="23"/>
        <v>833</v>
      </c>
    </row>
    <row r="226" spans="1:7" x14ac:dyDescent="0.4">
      <c r="A226" s="38">
        <v>8425374059171</v>
      </c>
      <c r="B226" s="26" t="s">
        <v>10</v>
      </c>
      <c r="C226" s="27" t="s">
        <v>173</v>
      </c>
      <c r="D226" s="57">
        <v>308</v>
      </c>
      <c r="E226" s="28" t="s">
        <v>69</v>
      </c>
      <c r="F226" s="12">
        <f t="shared" si="22"/>
        <v>0</v>
      </c>
      <c r="G226" s="66">
        <f t="shared" si="23"/>
        <v>308</v>
      </c>
    </row>
    <row r="227" spans="1:7" x14ac:dyDescent="0.4">
      <c r="A227" s="38">
        <v>8425374059188</v>
      </c>
      <c r="B227" s="26" t="s">
        <v>11</v>
      </c>
      <c r="C227" s="27" t="s">
        <v>174</v>
      </c>
      <c r="D227" s="57">
        <v>447</v>
      </c>
      <c r="E227" s="28" t="s">
        <v>69</v>
      </c>
      <c r="F227" s="12">
        <f t="shared" si="22"/>
        <v>0</v>
      </c>
      <c r="G227" s="66">
        <f t="shared" si="23"/>
        <v>447</v>
      </c>
    </row>
    <row r="228" spans="1:7" x14ac:dyDescent="0.4">
      <c r="A228" s="38">
        <v>8425374059256</v>
      </c>
      <c r="B228" s="26" t="s">
        <v>12</v>
      </c>
      <c r="C228" s="27" t="s">
        <v>177</v>
      </c>
      <c r="D228" s="57">
        <v>552</v>
      </c>
      <c r="E228" s="28" t="s">
        <v>69</v>
      </c>
      <c r="F228" s="12">
        <f t="shared" si="22"/>
        <v>0</v>
      </c>
      <c r="G228" s="66">
        <f t="shared" si="23"/>
        <v>552</v>
      </c>
    </row>
    <row r="229" spans="1:7" x14ac:dyDescent="0.4">
      <c r="A229" s="38">
        <v>8425374059263</v>
      </c>
      <c r="B229" s="26" t="s">
        <v>13</v>
      </c>
      <c r="C229" s="27" t="s">
        <v>178</v>
      </c>
      <c r="D229" s="57">
        <v>747</v>
      </c>
      <c r="E229" s="28" t="s">
        <v>69</v>
      </c>
      <c r="F229" s="12">
        <f t="shared" si="22"/>
        <v>0</v>
      </c>
      <c r="G229" s="66">
        <f t="shared" si="23"/>
        <v>747</v>
      </c>
    </row>
    <row r="230" spans="1:7" ht="35.049999999999997" customHeight="1" x14ac:dyDescent="0.75">
      <c r="A230" s="123" t="s">
        <v>310</v>
      </c>
      <c r="B230" s="124"/>
      <c r="C230" s="124"/>
      <c r="D230" s="124"/>
      <c r="E230" s="124"/>
      <c r="F230" s="124"/>
      <c r="G230" s="125"/>
    </row>
    <row r="231" spans="1:7" x14ac:dyDescent="0.4">
      <c r="A231" s="101" t="s">
        <v>501</v>
      </c>
      <c r="B231" s="102"/>
      <c r="C231" s="102"/>
      <c r="D231" s="102"/>
      <c r="E231" s="102"/>
      <c r="F231" s="102"/>
      <c r="G231" s="103"/>
    </row>
    <row r="232" spans="1:7" x14ac:dyDescent="0.4">
      <c r="A232" s="38">
        <v>8411080746467</v>
      </c>
      <c r="B232" s="26" t="s">
        <v>311</v>
      </c>
      <c r="C232" s="27" t="s">
        <v>312</v>
      </c>
      <c r="D232" s="57">
        <v>19.8</v>
      </c>
      <c r="E232" s="28" t="s">
        <v>69</v>
      </c>
      <c r="F232" s="12">
        <f>IF(E232=E$18,F$18,IF(E232=E$19,F$19,IF(E232=E$20,F$20,"")))</f>
        <v>0</v>
      </c>
      <c r="G232" s="66">
        <f>IF(F232="","",D232-(D232*F232))</f>
        <v>19.8</v>
      </c>
    </row>
    <row r="233" spans="1:7" x14ac:dyDescent="0.4">
      <c r="A233" s="38">
        <v>8411080746535</v>
      </c>
      <c r="B233" s="26" t="s">
        <v>313</v>
      </c>
      <c r="C233" s="27" t="s">
        <v>314</v>
      </c>
      <c r="D233" s="57">
        <v>66.8</v>
      </c>
      <c r="E233" s="28" t="s">
        <v>69</v>
      </c>
      <c r="F233" s="12">
        <f>IF(E233=E$18,F$18,IF(E233=E$19,F$19,IF(E233=E$20,F$20,"")))</f>
        <v>0</v>
      </c>
      <c r="G233" s="66">
        <f>IF(F233="","",D233-(D233*F233))</f>
        <v>66.8</v>
      </c>
    </row>
    <row r="234" spans="1:7" x14ac:dyDescent="0.4">
      <c r="A234" s="38">
        <v>8411080746450</v>
      </c>
      <c r="B234" s="26" t="s">
        <v>315</v>
      </c>
      <c r="C234" s="27" t="s">
        <v>316</v>
      </c>
      <c r="D234" s="57">
        <v>141.25</v>
      </c>
      <c r="E234" s="28" t="s">
        <v>69</v>
      </c>
      <c r="F234" s="12">
        <f>IF(E234=E$18,F$18,IF(E234=E$19,F$19,IF(E234=E$20,F$20,"")))</f>
        <v>0</v>
      </c>
      <c r="G234" s="66">
        <f>IF(F234="","",D234-(D234*F234))</f>
        <v>141.25</v>
      </c>
    </row>
    <row r="235" spans="1:7" x14ac:dyDescent="0.4">
      <c r="A235" s="38">
        <v>8411080746139</v>
      </c>
      <c r="B235" s="26" t="s">
        <v>318</v>
      </c>
      <c r="C235" s="27" t="s">
        <v>317</v>
      </c>
      <c r="D235" s="57">
        <v>171.29999999999998</v>
      </c>
      <c r="E235" s="28" t="s">
        <v>69</v>
      </c>
      <c r="F235" s="12">
        <f>IF(E235=E$18,F$18,IF(E235=E$19,F$19,IF(E235=E$20,F$20,"")))</f>
        <v>0</v>
      </c>
      <c r="G235" s="66">
        <f>IF(F235="","",D235-(D235*F235))</f>
        <v>171.29999999999998</v>
      </c>
    </row>
    <row r="236" spans="1:7" ht="35.049999999999997" customHeight="1" x14ac:dyDescent="0.75">
      <c r="A236" s="123" t="s">
        <v>319</v>
      </c>
      <c r="B236" s="124"/>
      <c r="C236" s="124"/>
      <c r="D236" s="124"/>
      <c r="E236" s="124"/>
      <c r="F236" s="124"/>
      <c r="G236" s="125"/>
    </row>
    <row r="237" spans="1:7" x14ac:dyDescent="0.4">
      <c r="A237" s="101" t="s">
        <v>502</v>
      </c>
      <c r="B237" s="102"/>
      <c r="C237" s="102"/>
      <c r="D237" s="102"/>
      <c r="E237" s="102"/>
      <c r="F237" s="102"/>
      <c r="G237" s="103"/>
    </row>
    <row r="238" spans="1:7" x14ac:dyDescent="0.4">
      <c r="A238" s="38">
        <v>8411080746603</v>
      </c>
      <c r="B238" s="26" t="s">
        <v>320</v>
      </c>
      <c r="C238" s="27" t="s">
        <v>546</v>
      </c>
      <c r="D238" s="57">
        <v>108.27</v>
      </c>
      <c r="E238" s="28" t="s">
        <v>69</v>
      </c>
      <c r="F238" s="12">
        <f>IF(E238=E$18,F$18,IF(E238=E$19,F$19,IF(E238=E$20,F$20,"")))</f>
        <v>0</v>
      </c>
      <c r="G238" s="66">
        <f>IF(F238="","",D238-(D238*F238))</f>
        <v>108.27</v>
      </c>
    </row>
    <row r="239" spans="1:7" x14ac:dyDescent="0.4">
      <c r="A239" s="38">
        <v>8411080746610</v>
      </c>
      <c r="B239" s="26" t="s">
        <v>321</v>
      </c>
      <c r="C239" s="27" t="s">
        <v>547</v>
      </c>
      <c r="D239" s="57">
        <v>303.93</v>
      </c>
      <c r="E239" s="28" t="s">
        <v>69</v>
      </c>
      <c r="F239" s="12">
        <f t="shared" ref="F239:F244" si="24">IF(E239=E$18,F$18,IF(E239=E$19,F$19,IF(E239=E$20,F$20,"")))</f>
        <v>0</v>
      </c>
      <c r="G239" s="66">
        <f t="shared" ref="G239:G244" si="25">IF(F239="","",D239-(D239*F239))</f>
        <v>303.93</v>
      </c>
    </row>
    <row r="240" spans="1:7" x14ac:dyDescent="0.4">
      <c r="A240" s="38">
        <v>8411080746597</v>
      </c>
      <c r="B240" s="26" t="s">
        <v>322</v>
      </c>
      <c r="C240" s="27" t="s">
        <v>548</v>
      </c>
      <c r="D240" s="57">
        <v>99.472499999999997</v>
      </c>
      <c r="E240" s="28" t="s">
        <v>69</v>
      </c>
      <c r="F240" s="12">
        <f t="shared" si="24"/>
        <v>0</v>
      </c>
      <c r="G240" s="66">
        <f t="shared" si="25"/>
        <v>99.472499999999997</v>
      </c>
    </row>
    <row r="241" spans="1:7" x14ac:dyDescent="0.4">
      <c r="A241" s="38">
        <v>8411080746580</v>
      </c>
      <c r="B241" s="26" t="s">
        <v>323</v>
      </c>
      <c r="C241" s="27" t="s">
        <v>549</v>
      </c>
      <c r="D241" s="57">
        <v>265.90500000000003</v>
      </c>
      <c r="E241" s="28" t="s">
        <v>69</v>
      </c>
      <c r="F241" s="12">
        <f t="shared" si="24"/>
        <v>0</v>
      </c>
      <c r="G241" s="66">
        <f t="shared" si="25"/>
        <v>265.90500000000003</v>
      </c>
    </row>
    <row r="242" spans="1:7" x14ac:dyDescent="0.4">
      <c r="A242" s="38">
        <v>8411080746627</v>
      </c>
      <c r="B242" s="26" t="s">
        <v>326</v>
      </c>
      <c r="C242" s="27" t="s">
        <v>550</v>
      </c>
      <c r="D242" s="57">
        <v>320.01749999999998</v>
      </c>
      <c r="E242" s="28" t="s">
        <v>69</v>
      </c>
      <c r="F242" s="12">
        <f t="shared" si="24"/>
        <v>0</v>
      </c>
      <c r="G242" s="66">
        <f t="shared" si="25"/>
        <v>320.01749999999998</v>
      </c>
    </row>
    <row r="243" spans="1:7" x14ac:dyDescent="0.4">
      <c r="A243" s="38">
        <v>8411080746634</v>
      </c>
      <c r="B243" s="26" t="s">
        <v>324</v>
      </c>
      <c r="C243" s="27" t="s">
        <v>551</v>
      </c>
      <c r="D243" s="57">
        <v>429.8175</v>
      </c>
      <c r="E243" s="28" t="s">
        <v>69</v>
      </c>
      <c r="F243" s="12">
        <f t="shared" si="24"/>
        <v>0</v>
      </c>
      <c r="G243" s="66">
        <f t="shared" si="25"/>
        <v>429.8175</v>
      </c>
    </row>
    <row r="244" spans="1:7" x14ac:dyDescent="0.4">
      <c r="A244" s="38">
        <v>8411080746641</v>
      </c>
      <c r="B244" s="26" t="s">
        <v>325</v>
      </c>
      <c r="C244" s="27" t="s">
        <v>552</v>
      </c>
      <c r="D244" s="57">
        <v>627.1875</v>
      </c>
      <c r="E244" s="28" t="s">
        <v>69</v>
      </c>
      <c r="F244" s="12">
        <f t="shared" si="24"/>
        <v>0</v>
      </c>
      <c r="G244" s="66">
        <f t="shared" si="25"/>
        <v>627.1875</v>
      </c>
    </row>
    <row r="245" spans="1:7" ht="35.049999999999997" customHeight="1" x14ac:dyDescent="0.4">
      <c r="A245" s="120" t="s">
        <v>51</v>
      </c>
      <c r="B245" s="121"/>
      <c r="C245" s="121"/>
      <c r="D245" s="121"/>
      <c r="E245" s="121"/>
      <c r="F245" s="121"/>
      <c r="G245" s="122"/>
    </row>
    <row r="246" spans="1:7" x14ac:dyDescent="0.4">
      <c r="A246" s="130" t="s">
        <v>540</v>
      </c>
      <c r="B246" s="131"/>
      <c r="C246" s="131"/>
      <c r="D246" s="131"/>
      <c r="E246" s="131"/>
      <c r="F246" s="131"/>
      <c r="G246" s="132"/>
    </row>
    <row r="247" spans="1:7" x14ac:dyDescent="0.4">
      <c r="A247" s="39">
        <v>8425374114207</v>
      </c>
      <c r="B247" s="26">
        <v>1335500000</v>
      </c>
      <c r="C247" s="32" t="s">
        <v>179</v>
      </c>
      <c r="D247" s="98">
        <v>18.04</v>
      </c>
      <c r="E247" s="28" t="s">
        <v>154</v>
      </c>
      <c r="F247" s="12">
        <f t="shared" ref="F247:F257" si="26">IF(E247=E$18,F$18,IF(E247=E$19,F$19,IF(E247=E$20,F$20,"")))</f>
        <v>0</v>
      </c>
      <c r="G247" s="99">
        <f t="shared" ref="G247:G257" si="27">IF(F247="","",D247-(D247*F247))</f>
        <v>18.04</v>
      </c>
    </row>
    <row r="248" spans="1:7" x14ac:dyDescent="0.4">
      <c r="A248" s="39">
        <v>8425374114191</v>
      </c>
      <c r="B248" s="26">
        <v>1335250000</v>
      </c>
      <c r="C248" s="32" t="s">
        <v>180</v>
      </c>
      <c r="D248" s="98">
        <v>86.1</v>
      </c>
      <c r="E248" s="28" t="s">
        <v>154</v>
      </c>
      <c r="F248" s="12">
        <f t="shared" si="26"/>
        <v>0</v>
      </c>
      <c r="G248" s="99">
        <f t="shared" si="27"/>
        <v>86.1</v>
      </c>
    </row>
    <row r="249" spans="1:7" x14ac:dyDescent="0.4">
      <c r="A249" s="39">
        <v>8425374129782</v>
      </c>
      <c r="B249" s="26">
        <v>1301100000</v>
      </c>
      <c r="C249" s="32" t="s">
        <v>503</v>
      </c>
      <c r="D249" s="98">
        <v>31.65</v>
      </c>
      <c r="E249" s="28" t="s">
        <v>154</v>
      </c>
      <c r="F249" s="12">
        <f t="shared" si="26"/>
        <v>0</v>
      </c>
      <c r="G249" s="99">
        <f t="shared" si="27"/>
        <v>31.65</v>
      </c>
    </row>
    <row r="250" spans="1:7" x14ac:dyDescent="0.4">
      <c r="A250" s="39">
        <v>4433400042042</v>
      </c>
      <c r="B250" s="26">
        <v>1337500000</v>
      </c>
      <c r="C250" s="32" t="s">
        <v>505</v>
      </c>
      <c r="D250" s="98">
        <v>32.08</v>
      </c>
      <c r="E250" s="28" t="s">
        <v>154</v>
      </c>
      <c r="F250" s="12">
        <f t="shared" si="26"/>
        <v>0</v>
      </c>
      <c r="G250" s="99">
        <f t="shared" si="27"/>
        <v>32.08</v>
      </c>
    </row>
    <row r="251" spans="1:7" x14ac:dyDescent="0.4">
      <c r="A251" s="39">
        <v>8425374114894</v>
      </c>
      <c r="B251" s="26">
        <v>1340500000</v>
      </c>
      <c r="C251" s="32" t="s">
        <v>183</v>
      </c>
      <c r="D251" s="98">
        <v>38.47</v>
      </c>
      <c r="E251" s="28" t="s">
        <v>154</v>
      </c>
      <c r="F251" s="12">
        <f t="shared" si="26"/>
        <v>0</v>
      </c>
      <c r="G251" s="99">
        <f t="shared" si="27"/>
        <v>38.47</v>
      </c>
    </row>
    <row r="252" spans="1:7" x14ac:dyDescent="0.4">
      <c r="A252" s="39"/>
      <c r="B252" s="26">
        <v>1342500000</v>
      </c>
      <c r="C252" s="32" t="s">
        <v>504</v>
      </c>
      <c r="D252" s="98">
        <v>186.96</v>
      </c>
      <c r="E252" s="28" t="s">
        <v>154</v>
      </c>
      <c r="F252" s="12">
        <f t="shared" si="26"/>
        <v>0</v>
      </c>
      <c r="G252" s="99">
        <f t="shared" si="27"/>
        <v>186.96</v>
      </c>
    </row>
    <row r="253" spans="1:7" x14ac:dyDescent="0.4">
      <c r="A253" s="39">
        <v>8425374159895</v>
      </c>
      <c r="B253" s="26">
        <v>1348250000</v>
      </c>
      <c r="C253" s="32" t="s">
        <v>541</v>
      </c>
      <c r="D253" s="98">
        <v>109.71</v>
      </c>
      <c r="E253" s="28" t="s">
        <v>154</v>
      </c>
      <c r="F253" s="12">
        <f t="shared" si="26"/>
        <v>0</v>
      </c>
      <c r="G253" s="99">
        <f t="shared" si="27"/>
        <v>109.71</v>
      </c>
    </row>
    <row r="254" spans="1:7" x14ac:dyDescent="0.4">
      <c r="A254" s="39">
        <v>8425374114924</v>
      </c>
      <c r="B254" s="26">
        <v>1312050000</v>
      </c>
      <c r="C254" s="32" t="s">
        <v>181</v>
      </c>
      <c r="D254" s="98">
        <v>18.36</v>
      </c>
      <c r="E254" s="28" t="s">
        <v>154</v>
      </c>
      <c r="F254" s="12">
        <f t="shared" si="26"/>
        <v>0</v>
      </c>
      <c r="G254" s="99">
        <f t="shared" si="27"/>
        <v>18.36</v>
      </c>
    </row>
    <row r="255" spans="1:7" x14ac:dyDescent="0.4">
      <c r="A255" s="39">
        <v>8425374114917</v>
      </c>
      <c r="B255" s="26">
        <v>1312010000</v>
      </c>
      <c r="C255" s="32" t="s">
        <v>182</v>
      </c>
      <c r="D255" s="98">
        <v>88.56</v>
      </c>
      <c r="E255" s="28" t="s">
        <v>154</v>
      </c>
      <c r="F255" s="12">
        <f t="shared" si="26"/>
        <v>0</v>
      </c>
      <c r="G255" s="99">
        <f t="shared" si="27"/>
        <v>88.56</v>
      </c>
    </row>
    <row r="256" spans="1:7" x14ac:dyDescent="0.4">
      <c r="A256" s="39">
        <v>8425374050543</v>
      </c>
      <c r="B256" s="26">
        <v>1324600005</v>
      </c>
      <c r="C256" s="32" t="s">
        <v>184</v>
      </c>
      <c r="D256" s="98">
        <v>25.15</v>
      </c>
      <c r="E256" s="28" t="s">
        <v>154</v>
      </c>
      <c r="F256" s="12">
        <f t="shared" si="26"/>
        <v>0</v>
      </c>
      <c r="G256" s="99">
        <f t="shared" si="27"/>
        <v>25.15</v>
      </c>
    </row>
    <row r="257" spans="1:7" x14ac:dyDescent="0.4">
      <c r="A257" s="39">
        <v>8425374050529</v>
      </c>
      <c r="B257" s="26">
        <v>1324800006</v>
      </c>
      <c r="C257" s="32" t="s">
        <v>185</v>
      </c>
      <c r="D257" s="98">
        <v>28.07</v>
      </c>
      <c r="E257" s="28" t="s">
        <v>154</v>
      </c>
      <c r="F257" s="12">
        <f t="shared" si="26"/>
        <v>0</v>
      </c>
      <c r="G257" s="99">
        <f t="shared" si="27"/>
        <v>28.07</v>
      </c>
    </row>
    <row r="258" spans="1:7" ht="35.049999999999997" customHeight="1" x14ac:dyDescent="0.75">
      <c r="A258" s="123" t="s">
        <v>41</v>
      </c>
      <c r="B258" s="124"/>
      <c r="C258" s="124"/>
      <c r="D258" s="124"/>
      <c r="E258" s="124"/>
      <c r="F258" s="124"/>
      <c r="G258" s="125"/>
    </row>
    <row r="259" spans="1:7" x14ac:dyDescent="0.4">
      <c r="A259" s="101" t="s">
        <v>539</v>
      </c>
      <c r="B259" s="102"/>
      <c r="C259" s="102"/>
      <c r="D259" s="102"/>
      <c r="E259" s="102"/>
      <c r="F259" s="102"/>
      <c r="G259" s="103"/>
    </row>
    <row r="260" spans="1:7" x14ac:dyDescent="0.4">
      <c r="A260" s="38">
        <v>8411080743565</v>
      </c>
      <c r="B260" s="26" t="s">
        <v>199</v>
      </c>
      <c r="C260" s="27" t="s">
        <v>200</v>
      </c>
      <c r="D260" s="57">
        <v>77.696000000000012</v>
      </c>
      <c r="E260" s="28" t="s">
        <v>69</v>
      </c>
      <c r="F260" s="12">
        <f t="shared" ref="F260:F269" si="28">IF(E260=E$18,F$18,IF(E260=E$19,F$19,IF(E260=E$20,F$20,"")))</f>
        <v>0</v>
      </c>
      <c r="G260" s="66">
        <f t="shared" ref="G260:G269" si="29">IF(F260="","",D260-(D260*F260))</f>
        <v>77.696000000000012</v>
      </c>
    </row>
    <row r="261" spans="1:7" x14ac:dyDescent="0.4">
      <c r="A261" s="38">
        <v>8411080743572</v>
      </c>
      <c r="B261" s="26" t="s">
        <v>201</v>
      </c>
      <c r="C261" s="27" t="s">
        <v>186</v>
      </c>
      <c r="D261" s="57">
        <v>186.43200000000002</v>
      </c>
      <c r="E261" s="28" t="s">
        <v>69</v>
      </c>
      <c r="F261" s="12">
        <f t="shared" si="28"/>
        <v>0</v>
      </c>
      <c r="G261" s="66">
        <f t="shared" si="29"/>
        <v>186.43200000000002</v>
      </c>
    </row>
    <row r="262" spans="1:7" x14ac:dyDescent="0.4">
      <c r="A262" s="38">
        <v>8411080743589</v>
      </c>
      <c r="B262" s="26" t="s">
        <v>202</v>
      </c>
      <c r="C262" s="27" t="s">
        <v>260</v>
      </c>
      <c r="D262" s="57">
        <v>315.16800000000001</v>
      </c>
      <c r="E262" s="28" t="s">
        <v>69</v>
      </c>
      <c r="F262" s="12">
        <f t="shared" si="28"/>
        <v>0</v>
      </c>
      <c r="G262" s="66">
        <f t="shared" si="29"/>
        <v>315.16800000000001</v>
      </c>
    </row>
    <row r="263" spans="1:7" x14ac:dyDescent="0.4">
      <c r="A263" s="38">
        <v>8411080743596</v>
      </c>
      <c r="B263" s="26" t="s">
        <v>203</v>
      </c>
      <c r="C263" s="27" t="s">
        <v>204</v>
      </c>
      <c r="D263" s="57">
        <v>447.00800000000004</v>
      </c>
      <c r="E263" s="28" t="s">
        <v>69</v>
      </c>
      <c r="F263" s="12">
        <f t="shared" si="28"/>
        <v>0</v>
      </c>
      <c r="G263" s="66">
        <f t="shared" si="29"/>
        <v>447.00800000000004</v>
      </c>
    </row>
    <row r="264" spans="1:7" x14ac:dyDescent="0.4">
      <c r="A264" s="38">
        <v>8411080743602</v>
      </c>
      <c r="B264" s="26" t="s">
        <v>205</v>
      </c>
      <c r="C264" s="27" t="s">
        <v>206</v>
      </c>
      <c r="D264" s="57">
        <v>556.57600000000002</v>
      </c>
      <c r="E264" s="28" t="s">
        <v>69</v>
      </c>
      <c r="F264" s="12">
        <f t="shared" si="28"/>
        <v>0</v>
      </c>
      <c r="G264" s="66">
        <f t="shared" si="29"/>
        <v>556.57600000000002</v>
      </c>
    </row>
    <row r="265" spans="1:7" x14ac:dyDescent="0.4">
      <c r="A265" s="38">
        <v>8411080743619</v>
      </c>
      <c r="B265" s="26" t="s">
        <v>207</v>
      </c>
      <c r="C265" s="27" t="s">
        <v>211</v>
      </c>
      <c r="D265" s="57">
        <v>41.312000000000005</v>
      </c>
      <c r="E265" s="28" t="s">
        <v>69</v>
      </c>
      <c r="F265" s="12">
        <f t="shared" si="28"/>
        <v>0</v>
      </c>
      <c r="G265" s="66">
        <f t="shared" si="29"/>
        <v>41.312000000000005</v>
      </c>
    </row>
    <row r="266" spans="1:7" x14ac:dyDescent="0.4">
      <c r="A266" s="38">
        <v>8411080743626</v>
      </c>
      <c r="B266" s="26" t="s">
        <v>208</v>
      </c>
      <c r="C266" s="27" t="s">
        <v>212</v>
      </c>
      <c r="D266" s="57">
        <v>81.567999999999998</v>
      </c>
      <c r="E266" s="28" t="s">
        <v>69</v>
      </c>
      <c r="F266" s="12">
        <f t="shared" si="28"/>
        <v>0</v>
      </c>
      <c r="G266" s="66">
        <f t="shared" si="29"/>
        <v>81.567999999999998</v>
      </c>
    </row>
    <row r="267" spans="1:7" x14ac:dyDescent="0.4">
      <c r="A267" s="38">
        <v>8411080743633</v>
      </c>
      <c r="B267" s="26" t="s">
        <v>209</v>
      </c>
      <c r="C267" s="27" t="s">
        <v>213</v>
      </c>
      <c r="D267" s="57">
        <v>132.06400000000002</v>
      </c>
      <c r="E267" s="28" t="s">
        <v>69</v>
      </c>
      <c r="F267" s="12">
        <f t="shared" si="28"/>
        <v>0</v>
      </c>
      <c r="G267" s="66">
        <f t="shared" si="29"/>
        <v>132.06400000000002</v>
      </c>
    </row>
    <row r="268" spans="1:7" x14ac:dyDescent="0.4">
      <c r="A268" s="38">
        <v>8411080743640</v>
      </c>
      <c r="B268" s="26" t="s">
        <v>210</v>
      </c>
      <c r="C268" s="27" t="s">
        <v>214</v>
      </c>
      <c r="D268" s="57">
        <v>190.304</v>
      </c>
      <c r="E268" s="28" t="s">
        <v>69</v>
      </c>
      <c r="F268" s="12">
        <f t="shared" si="28"/>
        <v>0</v>
      </c>
      <c r="G268" s="66">
        <f t="shared" si="29"/>
        <v>190.304</v>
      </c>
    </row>
    <row r="269" spans="1:7" x14ac:dyDescent="0.4">
      <c r="A269" s="38"/>
      <c r="B269" s="26" t="s">
        <v>506</v>
      </c>
      <c r="C269" s="27" t="s">
        <v>507</v>
      </c>
      <c r="D269" s="57">
        <v>4622.8500000000004</v>
      </c>
      <c r="E269" s="28" t="s">
        <v>69</v>
      </c>
      <c r="F269" s="12">
        <f t="shared" si="28"/>
        <v>0</v>
      </c>
      <c r="G269" s="66">
        <f t="shared" si="29"/>
        <v>4622.8500000000004</v>
      </c>
    </row>
    <row r="270" spans="1:7" x14ac:dyDescent="0.4">
      <c r="A270" s="107" t="s">
        <v>508</v>
      </c>
      <c r="B270" s="108"/>
      <c r="C270" s="108"/>
      <c r="D270" s="108"/>
      <c r="E270" s="108"/>
      <c r="F270" s="108"/>
      <c r="G270" s="109"/>
    </row>
    <row r="271" spans="1:7" x14ac:dyDescent="0.4">
      <c r="A271" s="38"/>
      <c r="B271" s="96" t="s">
        <v>509</v>
      </c>
      <c r="C271" s="30" t="s">
        <v>513</v>
      </c>
      <c r="D271" s="38">
        <v>148.768</v>
      </c>
      <c r="E271" s="95" t="s">
        <v>154</v>
      </c>
      <c r="F271" s="12">
        <f t="shared" ref="F271:F274" si="30">IF(E271=E$18,F$18,IF(E271=E$19,F$19,IF(E271=E$20,F$20,"")))</f>
        <v>0</v>
      </c>
      <c r="G271" s="66">
        <f t="shared" ref="G271:G274" si="31">IF(F271="","",D271-(D271*F271))</f>
        <v>148.768</v>
      </c>
    </row>
    <row r="272" spans="1:7" x14ac:dyDescent="0.4">
      <c r="A272" s="38"/>
      <c r="B272" s="96" t="s">
        <v>510</v>
      </c>
      <c r="C272" s="30" t="s">
        <v>514</v>
      </c>
      <c r="D272" s="38">
        <v>652.67200000000003</v>
      </c>
      <c r="E272" s="95" t="s">
        <v>154</v>
      </c>
      <c r="F272" s="12">
        <f t="shared" si="30"/>
        <v>0</v>
      </c>
      <c r="G272" s="66">
        <f t="shared" si="31"/>
        <v>652.67200000000003</v>
      </c>
    </row>
    <row r="273" spans="1:7" x14ac:dyDescent="0.4">
      <c r="A273" s="38"/>
      <c r="B273" s="96" t="s">
        <v>511</v>
      </c>
      <c r="C273" s="30" t="s">
        <v>515</v>
      </c>
      <c r="D273" s="38">
        <v>17.056000000000001</v>
      </c>
      <c r="E273" s="95" t="s">
        <v>154</v>
      </c>
      <c r="F273" s="12">
        <f t="shared" si="30"/>
        <v>0</v>
      </c>
      <c r="G273" s="66">
        <f t="shared" si="31"/>
        <v>17.056000000000001</v>
      </c>
    </row>
    <row r="274" spans="1:7" x14ac:dyDescent="0.4">
      <c r="A274" s="38"/>
      <c r="B274" s="96" t="s">
        <v>512</v>
      </c>
      <c r="C274" s="30" t="s">
        <v>516</v>
      </c>
      <c r="D274" s="38">
        <v>72</v>
      </c>
      <c r="E274" s="95" t="s">
        <v>154</v>
      </c>
      <c r="F274" s="12">
        <f t="shared" si="30"/>
        <v>0</v>
      </c>
      <c r="G274" s="66">
        <f t="shared" si="31"/>
        <v>72</v>
      </c>
    </row>
    <row r="275" spans="1:7" x14ac:dyDescent="0.4">
      <c r="A275" s="101" t="s">
        <v>517</v>
      </c>
      <c r="B275" s="102"/>
      <c r="C275" s="102"/>
      <c r="D275" s="102"/>
      <c r="E275" s="102"/>
      <c r="F275" s="102"/>
      <c r="G275" s="103"/>
    </row>
    <row r="276" spans="1:7" x14ac:dyDescent="0.4">
      <c r="A276" s="38"/>
      <c r="B276" s="96" t="s">
        <v>518</v>
      </c>
      <c r="C276" s="27" t="s">
        <v>524</v>
      </c>
      <c r="D276" s="38">
        <v>465</v>
      </c>
      <c r="E276" s="95" t="s">
        <v>69</v>
      </c>
      <c r="F276" s="12">
        <f t="shared" ref="F276:F282" si="32">IF(E276=E$18,F$18,IF(E276=E$19,F$19,IF(E276=E$20,F$20,"")))</f>
        <v>0</v>
      </c>
      <c r="G276" s="66">
        <f t="shared" ref="G276:G281" si="33">IF(F276="","",D276-(D276*F276))</f>
        <v>465</v>
      </c>
    </row>
    <row r="277" spans="1:7" x14ac:dyDescent="0.4">
      <c r="A277" s="38"/>
      <c r="B277" s="96" t="s">
        <v>519</v>
      </c>
      <c r="C277" s="27" t="s">
        <v>525</v>
      </c>
      <c r="D277" s="38">
        <v>804</v>
      </c>
      <c r="E277" s="95" t="s">
        <v>69</v>
      </c>
      <c r="F277" s="12">
        <f t="shared" si="32"/>
        <v>0</v>
      </c>
      <c r="G277" s="66">
        <f t="shared" si="33"/>
        <v>804</v>
      </c>
    </row>
    <row r="278" spans="1:7" x14ac:dyDescent="0.4">
      <c r="A278" s="38"/>
      <c r="B278" s="96" t="s">
        <v>520</v>
      </c>
      <c r="C278" s="27" t="s">
        <v>526</v>
      </c>
      <c r="D278" s="38">
        <v>381</v>
      </c>
      <c r="E278" s="95" t="s">
        <v>69</v>
      </c>
      <c r="F278" s="12">
        <f t="shared" si="32"/>
        <v>0</v>
      </c>
      <c r="G278" s="66">
        <f t="shared" si="33"/>
        <v>381</v>
      </c>
    </row>
    <row r="279" spans="1:7" x14ac:dyDescent="0.4">
      <c r="A279" s="100" t="s">
        <v>543</v>
      </c>
      <c r="B279" s="96" t="s">
        <v>544</v>
      </c>
      <c r="C279" s="27" t="s">
        <v>545</v>
      </c>
      <c r="D279" s="38">
        <v>381</v>
      </c>
      <c r="E279" s="95" t="s">
        <v>69</v>
      </c>
      <c r="F279" s="12">
        <v>0</v>
      </c>
      <c r="G279" s="66">
        <v>381</v>
      </c>
    </row>
    <row r="280" spans="1:7" x14ac:dyDescent="0.4">
      <c r="A280" s="38"/>
      <c r="B280" s="96" t="s">
        <v>521</v>
      </c>
      <c r="C280" s="27" t="s">
        <v>527</v>
      </c>
      <c r="D280" s="38">
        <v>612</v>
      </c>
      <c r="E280" s="95" t="s">
        <v>69</v>
      </c>
      <c r="F280" s="12">
        <f t="shared" si="32"/>
        <v>0</v>
      </c>
      <c r="G280" s="66">
        <f t="shared" si="33"/>
        <v>612</v>
      </c>
    </row>
    <row r="281" spans="1:7" x14ac:dyDescent="0.4">
      <c r="A281" s="38"/>
      <c r="B281" s="96" t="s">
        <v>522</v>
      </c>
      <c r="C281" s="27" t="s">
        <v>528</v>
      </c>
      <c r="D281" s="38">
        <v>345</v>
      </c>
      <c r="E281" s="95" t="s">
        <v>69</v>
      </c>
      <c r="F281" s="12">
        <f t="shared" si="32"/>
        <v>0</v>
      </c>
      <c r="G281" s="66">
        <f t="shared" si="33"/>
        <v>345</v>
      </c>
    </row>
    <row r="282" spans="1:7" x14ac:dyDescent="0.4">
      <c r="A282" s="38"/>
      <c r="B282" s="96" t="s">
        <v>523</v>
      </c>
      <c r="C282" s="27" t="s">
        <v>529</v>
      </c>
      <c r="D282" s="38">
        <v>1170</v>
      </c>
      <c r="E282" s="95" t="s">
        <v>69</v>
      </c>
      <c r="F282" s="12">
        <f t="shared" si="32"/>
        <v>0</v>
      </c>
      <c r="G282" s="66">
        <f t="shared" ref="G282:G289" si="34">IF(F282="","",D282-(D282*F282))</f>
        <v>1170</v>
      </c>
    </row>
    <row r="283" spans="1:7" x14ac:dyDescent="0.4">
      <c r="A283" s="101" t="s">
        <v>538</v>
      </c>
      <c r="B283" s="102"/>
      <c r="C283" s="102"/>
      <c r="D283" s="102"/>
      <c r="E283" s="102"/>
      <c r="F283" s="102"/>
      <c r="G283" s="103"/>
    </row>
    <row r="284" spans="1:7" x14ac:dyDescent="0.4">
      <c r="A284" s="38">
        <v>8411080743657</v>
      </c>
      <c r="B284" s="26" t="s">
        <v>215</v>
      </c>
      <c r="C284" s="27" t="s">
        <v>187</v>
      </c>
      <c r="D284" s="57">
        <v>142.17600000000002</v>
      </c>
      <c r="E284" s="28" t="s">
        <v>69</v>
      </c>
      <c r="F284" s="12">
        <f t="shared" ref="F284:F289" si="35">IF(E284=E$18,F$18,IF(E284=E$19,F$19,IF(E284=E$20,F$20,"")))</f>
        <v>0</v>
      </c>
      <c r="G284" s="66">
        <f t="shared" si="34"/>
        <v>142.17600000000002</v>
      </c>
    </row>
    <row r="285" spans="1:7" x14ac:dyDescent="0.4">
      <c r="A285" s="38">
        <v>8411080743664</v>
      </c>
      <c r="B285" s="26" t="s">
        <v>216</v>
      </c>
      <c r="C285" s="27" t="s">
        <v>218</v>
      </c>
      <c r="D285" s="57">
        <v>209.72800000000004</v>
      </c>
      <c r="E285" s="28" t="s">
        <v>69</v>
      </c>
      <c r="F285" s="12">
        <f t="shared" si="35"/>
        <v>0</v>
      </c>
      <c r="G285" s="66">
        <f t="shared" si="34"/>
        <v>209.72800000000004</v>
      </c>
    </row>
    <row r="286" spans="1:7" x14ac:dyDescent="0.4">
      <c r="A286" s="38">
        <v>8411080743671</v>
      </c>
      <c r="B286" s="26" t="s">
        <v>217</v>
      </c>
      <c r="C286" s="27" t="s">
        <v>188</v>
      </c>
      <c r="D286" s="57">
        <v>256.73600000000005</v>
      </c>
      <c r="E286" s="28" t="s">
        <v>69</v>
      </c>
      <c r="F286" s="12">
        <f t="shared" si="35"/>
        <v>0</v>
      </c>
      <c r="G286" s="66">
        <f t="shared" si="34"/>
        <v>256.73600000000005</v>
      </c>
    </row>
    <row r="287" spans="1:7" x14ac:dyDescent="0.4">
      <c r="A287" s="38">
        <v>8425374151844</v>
      </c>
      <c r="B287" s="26" t="s">
        <v>105</v>
      </c>
      <c r="C287" s="27" t="s">
        <v>189</v>
      </c>
      <c r="D287" s="57">
        <v>992.52</v>
      </c>
      <c r="E287" s="28" t="s">
        <v>69</v>
      </c>
      <c r="F287" s="12">
        <f t="shared" si="35"/>
        <v>0</v>
      </c>
      <c r="G287" s="66">
        <f t="shared" si="34"/>
        <v>992.52</v>
      </c>
    </row>
    <row r="288" spans="1:7" x14ac:dyDescent="0.4">
      <c r="A288" s="38">
        <v>8425374151851</v>
      </c>
      <c r="B288" s="26" t="s">
        <v>106</v>
      </c>
      <c r="C288" s="27" t="s">
        <v>190</v>
      </c>
      <c r="D288" s="57">
        <v>1251.24</v>
      </c>
      <c r="E288" s="28" t="s">
        <v>69</v>
      </c>
      <c r="F288" s="12">
        <f t="shared" si="35"/>
        <v>0</v>
      </c>
      <c r="G288" s="66">
        <f t="shared" si="34"/>
        <v>1251.24</v>
      </c>
    </row>
    <row r="289" spans="1:7" x14ac:dyDescent="0.4">
      <c r="A289" s="38">
        <v>8425374151868</v>
      </c>
      <c r="B289" s="26" t="s">
        <v>107</v>
      </c>
      <c r="C289" s="27" t="s">
        <v>261</v>
      </c>
      <c r="D289" s="57">
        <v>1499.4</v>
      </c>
      <c r="E289" s="28" t="s">
        <v>69</v>
      </c>
      <c r="F289" s="12">
        <f t="shared" si="35"/>
        <v>0</v>
      </c>
      <c r="G289" s="66">
        <f t="shared" si="34"/>
        <v>1499.4</v>
      </c>
    </row>
    <row r="290" spans="1:7" x14ac:dyDescent="0.4">
      <c r="A290" s="101" t="s">
        <v>537</v>
      </c>
      <c r="B290" s="102"/>
      <c r="C290" s="102"/>
      <c r="D290" s="102"/>
      <c r="E290" s="102"/>
      <c r="F290" s="102"/>
      <c r="G290" s="103"/>
    </row>
    <row r="291" spans="1:7" x14ac:dyDescent="0.4">
      <c r="A291" s="38">
        <v>8411080743688</v>
      </c>
      <c r="B291" s="26" t="s">
        <v>219</v>
      </c>
      <c r="C291" s="27" t="s">
        <v>262</v>
      </c>
      <c r="D291" s="57">
        <v>507.23199999999997</v>
      </c>
      <c r="E291" s="28" t="s">
        <v>69</v>
      </c>
      <c r="F291" s="12">
        <f t="shared" ref="F291:F296" si="36">IF(E291=E$18,F$18,IF(E291=E$19,F$19,IF(E291=E$20,F$20,"")))</f>
        <v>0</v>
      </c>
      <c r="G291" s="66">
        <f t="shared" ref="G291:G296" si="37">IF(F291="","",D291-(D291*F291))</f>
        <v>507.23199999999997</v>
      </c>
    </row>
    <row r="292" spans="1:7" x14ac:dyDescent="0.4">
      <c r="A292" s="38">
        <v>8411080743695</v>
      </c>
      <c r="B292" s="26" t="s">
        <v>220</v>
      </c>
      <c r="C292" s="27" t="s">
        <v>263</v>
      </c>
      <c r="D292" s="57">
        <v>629.21600000000001</v>
      </c>
      <c r="E292" s="28" t="s">
        <v>69</v>
      </c>
      <c r="F292" s="12">
        <f t="shared" si="36"/>
        <v>0</v>
      </c>
      <c r="G292" s="66">
        <f t="shared" si="37"/>
        <v>629.21600000000001</v>
      </c>
    </row>
    <row r="293" spans="1:7" x14ac:dyDescent="0.4">
      <c r="A293" s="38">
        <v>8411080743701</v>
      </c>
      <c r="B293" s="26" t="s">
        <v>221</v>
      </c>
      <c r="C293" s="27" t="s">
        <v>225</v>
      </c>
      <c r="D293" s="57">
        <v>688.20499999999993</v>
      </c>
      <c r="E293" s="28" t="s">
        <v>69</v>
      </c>
      <c r="F293" s="12">
        <f t="shared" si="36"/>
        <v>0</v>
      </c>
      <c r="G293" s="66">
        <f t="shared" si="37"/>
        <v>688.20499999999993</v>
      </c>
    </row>
    <row r="294" spans="1:7" x14ac:dyDescent="0.4">
      <c r="A294" s="38">
        <v>8411080743718</v>
      </c>
      <c r="B294" s="26" t="s">
        <v>222</v>
      </c>
      <c r="C294" s="27" t="s">
        <v>226</v>
      </c>
      <c r="D294" s="57">
        <v>712.73599999999999</v>
      </c>
      <c r="E294" s="28" t="s">
        <v>69</v>
      </c>
      <c r="F294" s="12">
        <f t="shared" si="36"/>
        <v>0</v>
      </c>
      <c r="G294" s="66">
        <f t="shared" si="37"/>
        <v>712.73599999999999</v>
      </c>
    </row>
    <row r="295" spans="1:7" x14ac:dyDescent="0.4">
      <c r="A295" s="38">
        <v>8411080743749</v>
      </c>
      <c r="B295" s="26" t="s">
        <v>223</v>
      </c>
      <c r="C295" s="27" t="s">
        <v>264</v>
      </c>
      <c r="D295" s="57">
        <v>1161.6000000000001</v>
      </c>
      <c r="E295" s="28" t="s">
        <v>69</v>
      </c>
      <c r="F295" s="12">
        <f t="shared" si="36"/>
        <v>0</v>
      </c>
      <c r="G295" s="66">
        <f t="shared" si="37"/>
        <v>1161.6000000000001</v>
      </c>
    </row>
    <row r="296" spans="1:7" x14ac:dyDescent="0.4">
      <c r="A296" s="38">
        <v>8411080743756</v>
      </c>
      <c r="B296" s="26" t="s">
        <v>224</v>
      </c>
      <c r="C296" s="27" t="s">
        <v>227</v>
      </c>
      <c r="D296" s="57">
        <v>1850.2080000000003</v>
      </c>
      <c r="E296" s="28" t="s">
        <v>69</v>
      </c>
      <c r="F296" s="12">
        <f t="shared" si="36"/>
        <v>0</v>
      </c>
      <c r="G296" s="66">
        <f t="shared" si="37"/>
        <v>1850.2080000000003</v>
      </c>
    </row>
    <row r="297" spans="1:7" x14ac:dyDescent="0.4">
      <c r="A297" s="101" t="s">
        <v>536</v>
      </c>
      <c r="B297" s="102"/>
      <c r="C297" s="102"/>
      <c r="D297" s="102"/>
      <c r="E297" s="102"/>
      <c r="F297" s="102"/>
      <c r="G297" s="103"/>
    </row>
    <row r="298" spans="1:7" x14ac:dyDescent="0.4">
      <c r="A298" s="38">
        <v>8425374057184</v>
      </c>
      <c r="B298" s="26" t="s">
        <v>60</v>
      </c>
      <c r="C298" s="27" t="s">
        <v>191</v>
      </c>
      <c r="D298" s="57">
        <v>1220.6999999999998</v>
      </c>
      <c r="E298" s="28" t="s">
        <v>69</v>
      </c>
      <c r="F298" s="12">
        <f t="shared" ref="F298:F301" si="38">IF(E298=E$18,F$18,IF(E298=E$19,F$19,IF(E298=E$20,F$20,"")))</f>
        <v>0</v>
      </c>
      <c r="G298" s="66">
        <f t="shared" ref="G298:G301" si="39">IF(F298="","",D298-(D298*F298))</f>
        <v>1220.6999999999998</v>
      </c>
    </row>
    <row r="299" spans="1:7" x14ac:dyDescent="0.4">
      <c r="A299" s="38">
        <v>8425374057191</v>
      </c>
      <c r="B299" s="26" t="s">
        <v>61</v>
      </c>
      <c r="C299" s="27" t="s">
        <v>192</v>
      </c>
      <c r="D299" s="57">
        <v>1472.34</v>
      </c>
      <c r="E299" s="28" t="s">
        <v>69</v>
      </c>
      <c r="F299" s="12">
        <f t="shared" si="38"/>
        <v>0</v>
      </c>
      <c r="G299" s="66">
        <f t="shared" si="39"/>
        <v>1472.34</v>
      </c>
    </row>
    <row r="300" spans="1:7" x14ac:dyDescent="0.4">
      <c r="A300" s="38">
        <v>8425374053322</v>
      </c>
      <c r="B300" s="26" t="s">
        <v>62</v>
      </c>
      <c r="C300" s="27" t="s">
        <v>193</v>
      </c>
      <c r="D300" s="57">
        <v>3185.76</v>
      </c>
      <c r="E300" s="28" t="s">
        <v>69</v>
      </c>
      <c r="F300" s="12">
        <f t="shared" si="38"/>
        <v>0</v>
      </c>
      <c r="G300" s="66">
        <f t="shared" si="39"/>
        <v>3185.76</v>
      </c>
    </row>
    <row r="301" spans="1:7" x14ac:dyDescent="0.4">
      <c r="A301" s="38">
        <v>8425374057177</v>
      </c>
      <c r="B301" s="26" t="s">
        <v>63</v>
      </c>
      <c r="C301" s="27" t="s">
        <v>194</v>
      </c>
      <c r="D301" s="57">
        <v>4250.04</v>
      </c>
      <c r="E301" s="28" t="s">
        <v>69</v>
      </c>
      <c r="F301" s="12">
        <f t="shared" si="38"/>
        <v>0</v>
      </c>
      <c r="G301" s="66">
        <f t="shared" si="39"/>
        <v>4250.04</v>
      </c>
    </row>
    <row r="302" spans="1:7" x14ac:dyDescent="0.4">
      <c r="A302" s="101" t="s">
        <v>535</v>
      </c>
      <c r="B302" s="102"/>
      <c r="C302" s="102"/>
      <c r="D302" s="102"/>
      <c r="E302" s="102"/>
      <c r="F302" s="102"/>
      <c r="G302" s="103"/>
    </row>
    <row r="303" spans="1:7" x14ac:dyDescent="0.4">
      <c r="A303" s="38">
        <v>8411080743763</v>
      </c>
      <c r="B303" s="26" t="s">
        <v>228</v>
      </c>
      <c r="C303" s="27" t="s">
        <v>230</v>
      </c>
      <c r="D303" s="57">
        <v>699.77600000000007</v>
      </c>
      <c r="E303" s="28" t="s">
        <v>69</v>
      </c>
      <c r="F303" s="12">
        <f>IF(E303=E$18,F$18,IF(E303=E$19,F$19,IF(E303=E$20,F$20,"")))</f>
        <v>0</v>
      </c>
      <c r="G303" s="66">
        <f>IF(F303="","",D303-(D303*F303))</f>
        <v>699.77600000000007</v>
      </c>
    </row>
    <row r="304" spans="1:7" x14ac:dyDescent="0.4">
      <c r="A304" s="38">
        <v>8411080743770</v>
      </c>
      <c r="B304" s="26" t="s">
        <v>229</v>
      </c>
      <c r="C304" s="27" t="s">
        <v>231</v>
      </c>
      <c r="D304" s="57">
        <v>1470.1440000000002</v>
      </c>
      <c r="E304" s="28" t="s">
        <v>69</v>
      </c>
      <c r="F304" s="12">
        <f>IF(E304=E$18,F$18,IF(E304=E$19,F$19,IF(E304=E$20,F$20,"")))</f>
        <v>0</v>
      </c>
      <c r="G304" s="66">
        <f>IF(F304="","",D304-(D304*F304))</f>
        <v>1470.1440000000002</v>
      </c>
    </row>
    <row r="305" spans="1:7" x14ac:dyDescent="0.4">
      <c r="A305" s="38">
        <v>8425374057061</v>
      </c>
      <c r="B305" s="26" t="s">
        <v>64</v>
      </c>
      <c r="C305" s="27" t="s">
        <v>265</v>
      </c>
      <c r="D305" s="57">
        <v>3809.04</v>
      </c>
      <c r="E305" s="28" t="s">
        <v>69</v>
      </c>
      <c r="F305" s="12">
        <f>IF(E305=E$18,F$18,IF(E305=E$19,F$19,IF(E305=E$20,F$20,"")))</f>
        <v>0</v>
      </c>
      <c r="G305" s="66">
        <f>IF(F305="","",D305-(D305*F305))</f>
        <v>3809.04</v>
      </c>
    </row>
    <row r="306" spans="1:7" x14ac:dyDescent="0.4">
      <c r="A306" s="101" t="s">
        <v>534</v>
      </c>
      <c r="B306" s="102"/>
      <c r="C306" s="102"/>
      <c r="D306" s="102"/>
      <c r="E306" s="102"/>
      <c r="F306" s="102"/>
      <c r="G306" s="103"/>
    </row>
    <row r="307" spans="1:7" x14ac:dyDescent="0.4">
      <c r="A307" s="38">
        <v>8425374054152</v>
      </c>
      <c r="B307" s="26" t="s">
        <v>65</v>
      </c>
      <c r="C307" s="27" t="s">
        <v>195</v>
      </c>
      <c r="D307" s="57">
        <v>1952.16</v>
      </c>
      <c r="E307" s="28" t="s">
        <v>69</v>
      </c>
      <c r="F307" s="12">
        <f>IF(E307=E$18,F$18,IF(E307=E$19,F$19,IF(E307=E$20,F$20,"")))</f>
        <v>0</v>
      </c>
      <c r="G307" s="66">
        <f>IF(F307="","",D307-(D307*F307))</f>
        <v>1952.16</v>
      </c>
    </row>
    <row r="308" spans="1:7" x14ac:dyDescent="0.4">
      <c r="A308" s="38">
        <v>8425374056859</v>
      </c>
      <c r="B308" s="26" t="s">
        <v>66</v>
      </c>
      <c r="C308" s="27" t="s">
        <v>196</v>
      </c>
      <c r="D308" s="57">
        <v>2622.48</v>
      </c>
      <c r="E308" s="28" t="s">
        <v>69</v>
      </c>
      <c r="F308" s="12">
        <f>IF(E308=E$18,F$18,IF(E308=E$19,F$19,IF(E308=E$20,F$20,"")))</f>
        <v>0</v>
      </c>
      <c r="G308" s="66">
        <f>IF(F308="","",D308-(D308*F308))</f>
        <v>2622.48</v>
      </c>
    </row>
    <row r="309" spans="1:7" x14ac:dyDescent="0.4">
      <c r="A309" s="38">
        <v>8425374056873</v>
      </c>
      <c r="B309" s="26" t="s">
        <v>67</v>
      </c>
      <c r="C309" s="27" t="s">
        <v>197</v>
      </c>
      <c r="D309" s="57">
        <v>3856.08</v>
      </c>
      <c r="E309" s="28" t="s">
        <v>69</v>
      </c>
      <c r="F309" s="12">
        <f>IF(E309=E$18,F$18,IF(E309=E$19,F$19,IF(E309=E$20,F$20,"")))</f>
        <v>0</v>
      </c>
      <c r="G309" s="66">
        <f>IF(F309="","",D309-(D309*F309))</f>
        <v>3856.08</v>
      </c>
    </row>
    <row r="310" spans="1:7" x14ac:dyDescent="0.4">
      <c r="A310" s="38">
        <v>8425374056880</v>
      </c>
      <c r="B310" s="26" t="s">
        <v>68</v>
      </c>
      <c r="C310" s="27" t="s">
        <v>198</v>
      </c>
      <c r="D310" s="57">
        <v>4707.51</v>
      </c>
      <c r="E310" s="28" t="s">
        <v>69</v>
      </c>
      <c r="F310" s="12">
        <f>IF(E310=E$18,F$18,IF(E310=E$19,F$19,IF(E310=E$20,F$20,"")))</f>
        <v>0</v>
      </c>
      <c r="G310" s="66">
        <f>IF(F310="","",D310-(D310*F310))</f>
        <v>4707.51</v>
      </c>
    </row>
    <row r="311" spans="1:7" x14ac:dyDescent="0.4">
      <c r="A311" s="101" t="s">
        <v>533</v>
      </c>
      <c r="B311" s="102"/>
      <c r="C311" s="102"/>
      <c r="D311" s="102"/>
      <c r="E311" s="102"/>
      <c r="F311" s="102"/>
      <c r="G311" s="103"/>
    </row>
    <row r="312" spans="1:7" x14ac:dyDescent="0.4">
      <c r="A312" s="38">
        <v>8425374056934</v>
      </c>
      <c r="B312" s="26" t="s">
        <v>232</v>
      </c>
      <c r="C312" s="27" t="s">
        <v>266</v>
      </c>
      <c r="D312" s="57">
        <v>6453.87</v>
      </c>
      <c r="E312" s="28" t="s">
        <v>69</v>
      </c>
      <c r="F312" s="12">
        <f>IF(E312=E$18,F$18,IF(E312=E$19,F$19,IF(E312=E$20,F$20,"")))</f>
        <v>0</v>
      </c>
      <c r="G312" s="66">
        <f t="shared" ref="G312:G320" si="40">IF(F312="","",D312-(D312*F312))</f>
        <v>6453.87</v>
      </c>
    </row>
    <row r="313" spans="1:7" x14ac:dyDescent="0.4">
      <c r="A313" s="38">
        <v>8425374057719</v>
      </c>
      <c r="B313" s="26" t="s">
        <v>233</v>
      </c>
      <c r="C313" s="27" t="s">
        <v>267</v>
      </c>
      <c r="D313" s="57">
        <v>8227.2899999999991</v>
      </c>
      <c r="E313" s="28" t="s">
        <v>69</v>
      </c>
      <c r="F313" s="12">
        <f>IF(E313=E$18,F$18,IF(E313=E$19,F$19,IF(E313=E$20,F$20,"")))</f>
        <v>0</v>
      </c>
      <c r="G313" s="66">
        <f t="shared" si="40"/>
        <v>8227.2899999999991</v>
      </c>
    </row>
    <row r="314" spans="1:7" x14ac:dyDescent="0.4">
      <c r="A314" s="38">
        <v>8425374053711</v>
      </c>
      <c r="B314" s="26" t="s">
        <v>234</v>
      </c>
      <c r="C314" s="27" t="s">
        <v>235</v>
      </c>
      <c r="D314" s="57">
        <v>10264.11</v>
      </c>
      <c r="E314" s="28" t="s">
        <v>69</v>
      </c>
      <c r="F314" s="12">
        <f t="shared" ref="F314:F320" si="41">IF(E314=E$18,F$18,IF(E314=E$19,F$19,IF(E314=E$20,F$20,"")))</f>
        <v>0</v>
      </c>
      <c r="G314" s="66">
        <f t="shared" si="40"/>
        <v>10264.11</v>
      </c>
    </row>
    <row r="315" spans="1:7" x14ac:dyDescent="0.4">
      <c r="A315" s="38">
        <v>8411080757333</v>
      </c>
      <c r="B315" s="26" t="s">
        <v>278</v>
      </c>
      <c r="C315" s="27" t="s">
        <v>284</v>
      </c>
      <c r="D315" s="57">
        <v>7077.18</v>
      </c>
      <c r="E315" s="28" t="s">
        <v>69</v>
      </c>
      <c r="F315" s="12">
        <f t="shared" si="41"/>
        <v>0</v>
      </c>
      <c r="G315" s="66">
        <f t="shared" si="40"/>
        <v>7077.18</v>
      </c>
    </row>
    <row r="316" spans="1:7" x14ac:dyDescent="0.4">
      <c r="A316" s="38"/>
      <c r="B316" s="26" t="s">
        <v>279</v>
      </c>
      <c r="C316" s="27" t="s">
        <v>285</v>
      </c>
      <c r="D316" s="57">
        <v>7666.68</v>
      </c>
      <c r="E316" s="28" t="s">
        <v>69</v>
      </c>
      <c r="F316" s="12">
        <f t="shared" si="41"/>
        <v>0</v>
      </c>
      <c r="G316" s="66">
        <f t="shared" si="40"/>
        <v>7666.68</v>
      </c>
    </row>
    <row r="317" spans="1:7" x14ac:dyDescent="0.4">
      <c r="A317" s="38">
        <v>8411080750099</v>
      </c>
      <c r="B317" s="26" t="s">
        <v>280</v>
      </c>
      <c r="C317" s="27" t="s">
        <v>287</v>
      </c>
      <c r="D317" s="57">
        <v>9256.2899999999991</v>
      </c>
      <c r="E317" s="28" t="s">
        <v>69</v>
      </c>
      <c r="F317" s="12">
        <f t="shared" si="41"/>
        <v>0</v>
      </c>
      <c r="G317" s="66">
        <f t="shared" si="40"/>
        <v>9256.2899999999991</v>
      </c>
    </row>
    <row r="318" spans="1:7" x14ac:dyDescent="0.4">
      <c r="A318" s="38"/>
      <c r="B318" s="26" t="s">
        <v>281</v>
      </c>
      <c r="C318" s="27" t="s">
        <v>286</v>
      </c>
      <c r="D318" s="57">
        <v>10081.83</v>
      </c>
      <c r="E318" s="28" t="s">
        <v>69</v>
      </c>
      <c r="F318" s="12">
        <f t="shared" si="41"/>
        <v>0</v>
      </c>
      <c r="G318" s="66">
        <f t="shared" si="40"/>
        <v>10081.83</v>
      </c>
    </row>
    <row r="319" spans="1:7" x14ac:dyDescent="0.4">
      <c r="A319" s="38">
        <v>8411080750068</v>
      </c>
      <c r="B319" s="26" t="s">
        <v>282</v>
      </c>
      <c r="C319" s="27" t="s">
        <v>288</v>
      </c>
      <c r="D319" s="57">
        <v>12763.829999999998</v>
      </c>
      <c r="E319" s="28" t="s">
        <v>69</v>
      </c>
      <c r="F319" s="12">
        <f t="shared" si="41"/>
        <v>0</v>
      </c>
      <c r="G319" s="66">
        <f t="shared" si="40"/>
        <v>12763.829999999998</v>
      </c>
    </row>
    <row r="320" spans="1:7" x14ac:dyDescent="0.4">
      <c r="A320" s="38"/>
      <c r="B320" s="26" t="s">
        <v>283</v>
      </c>
      <c r="C320" s="27" t="s">
        <v>289</v>
      </c>
      <c r="D320" s="57">
        <v>13649.34</v>
      </c>
      <c r="E320" s="28" t="s">
        <v>69</v>
      </c>
      <c r="F320" s="12">
        <f t="shared" si="41"/>
        <v>0</v>
      </c>
      <c r="G320" s="66">
        <f t="shared" si="40"/>
        <v>13649.34</v>
      </c>
    </row>
    <row r="321" spans="1:7" x14ac:dyDescent="0.4">
      <c r="A321" s="107" t="s">
        <v>236</v>
      </c>
      <c r="B321" s="108"/>
      <c r="C321" s="108"/>
      <c r="D321" s="108"/>
      <c r="E321" s="108"/>
      <c r="F321" s="108"/>
      <c r="G321" s="109"/>
    </row>
    <row r="322" spans="1:7" x14ac:dyDescent="0.4">
      <c r="A322" s="39"/>
      <c r="B322" s="26" t="s">
        <v>293</v>
      </c>
      <c r="C322" s="30" t="s">
        <v>290</v>
      </c>
      <c r="D322" s="57">
        <v>303.16800000000001</v>
      </c>
      <c r="E322" s="28" t="s">
        <v>154</v>
      </c>
      <c r="F322" s="12">
        <f>IF(E322=E$18,F$18,IF(E322=E$19,F$19,IF(E322=E$20,F$20,"")))</f>
        <v>0</v>
      </c>
      <c r="G322" s="66">
        <f>IF(F322="","",D322-(D322*F322))</f>
        <v>303.16800000000001</v>
      </c>
    </row>
    <row r="323" spans="1:7" x14ac:dyDescent="0.4">
      <c r="A323" s="39"/>
      <c r="B323" s="26" t="s">
        <v>294</v>
      </c>
      <c r="C323" s="30" t="s">
        <v>291</v>
      </c>
      <c r="D323" s="57">
        <v>410.30400000000003</v>
      </c>
      <c r="E323" s="28" t="s">
        <v>154</v>
      </c>
      <c r="F323" s="12">
        <f>IF(E323=E$18,F$18,IF(E323=E$19,F$19,IF(E323=E$20,F$20,"")))</f>
        <v>0</v>
      </c>
      <c r="G323" s="66">
        <f>IF(F323="","",D323-(D323*F323))</f>
        <v>410.30400000000003</v>
      </c>
    </row>
    <row r="324" spans="1:7" x14ac:dyDescent="0.4">
      <c r="A324" s="39"/>
      <c r="B324" s="26" t="s">
        <v>295</v>
      </c>
      <c r="C324" s="30" t="s">
        <v>292</v>
      </c>
      <c r="D324" s="57">
        <v>692.928</v>
      </c>
      <c r="E324" s="28" t="s">
        <v>154</v>
      </c>
      <c r="F324" s="12">
        <f>IF(E324=E$18,F$18,IF(E324=E$19,F$19,IF(E324=E$20,F$20,"")))</f>
        <v>0</v>
      </c>
      <c r="G324" s="66">
        <f>IF(F324="","",D324-(D324*F324))</f>
        <v>692.928</v>
      </c>
    </row>
    <row r="325" spans="1:7" ht="35.049999999999997" customHeight="1" x14ac:dyDescent="0.75">
      <c r="A325" s="133" t="s">
        <v>49</v>
      </c>
      <c r="B325" s="134"/>
      <c r="C325" s="134"/>
      <c r="D325" s="134"/>
      <c r="E325" s="134"/>
      <c r="F325" s="134"/>
      <c r="G325" s="135"/>
    </row>
    <row r="326" spans="1:7" x14ac:dyDescent="0.4">
      <c r="A326" s="101" t="s">
        <v>531</v>
      </c>
      <c r="B326" s="102"/>
      <c r="C326" s="102"/>
      <c r="D326" s="102"/>
      <c r="E326" s="102"/>
      <c r="F326" s="102"/>
      <c r="G326" s="103"/>
    </row>
    <row r="327" spans="1:7" x14ac:dyDescent="0.4">
      <c r="A327" s="38">
        <v>8411080743824</v>
      </c>
      <c r="B327" s="26" t="s">
        <v>237</v>
      </c>
      <c r="C327" s="27" t="s">
        <v>239</v>
      </c>
      <c r="D327" s="57">
        <v>881.40800000000002</v>
      </c>
      <c r="E327" s="28" t="s">
        <v>69</v>
      </c>
      <c r="F327" s="12">
        <f>IF(E327=E$18,F$18,IF(E327=E$19,F$19,IF(E327=E$20,F$20,"")))</f>
        <v>0</v>
      </c>
      <c r="G327" s="66">
        <f>IF(F327="","",D327-(D327*F327))</f>
        <v>881.40800000000002</v>
      </c>
    </row>
    <row r="328" spans="1:7" x14ac:dyDescent="0.4">
      <c r="A328" s="38">
        <v>8411080743817</v>
      </c>
      <c r="B328" s="26" t="s">
        <v>238</v>
      </c>
      <c r="C328" s="27" t="s">
        <v>240</v>
      </c>
      <c r="D328" s="57">
        <v>1199.04</v>
      </c>
      <c r="E328" s="28" t="s">
        <v>69</v>
      </c>
      <c r="F328" s="12">
        <f>IF(E328=E$18,F$18,IF(E328=E$19,F$19,IF(E328=E$20,F$20,"")))</f>
        <v>0</v>
      </c>
      <c r="G328" s="66">
        <f>IF(F328="","",D328-(D328*F328))</f>
        <v>1199.04</v>
      </c>
    </row>
    <row r="329" spans="1:7" ht="35.049999999999997" customHeight="1" x14ac:dyDescent="0.75">
      <c r="A329" s="133" t="s">
        <v>342</v>
      </c>
      <c r="B329" s="134"/>
      <c r="C329" s="134"/>
      <c r="D329" s="134"/>
      <c r="E329" s="134"/>
      <c r="F329" s="134"/>
      <c r="G329" s="135"/>
    </row>
    <row r="330" spans="1:7" ht="13" customHeight="1" x14ac:dyDescent="0.4">
      <c r="A330" s="101" t="s">
        <v>532</v>
      </c>
      <c r="B330" s="102"/>
      <c r="C330" s="102"/>
      <c r="D330" s="102"/>
      <c r="E330" s="102"/>
      <c r="F330" s="102"/>
      <c r="G330" s="103"/>
    </row>
    <row r="331" spans="1:7" x14ac:dyDescent="0.4">
      <c r="A331" s="38"/>
      <c r="B331" s="26" t="s">
        <v>343</v>
      </c>
      <c r="C331" s="27" t="s">
        <v>346</v>
      </c>
      <c r="D331" s="57">
        <v>1050</v>
      </c>
      <c r="E331" s="28" t="s">
        <v>69</v>
      </c>
      <c r="F331" s="12">
        <v>0</v>
      </c>
      <c r="G331" s="66">
        <f>IF(F331="","",D331-(D331*F331))</f>
        <v>1050</v>
      </c>
    </row>
    <row r="332" spans="1:7" x14ac:dyDescent="0.4">
      <c r="A332" s="38"/>
      <c r="B332" s="26" t="s">
        <v>344</v>
      </c>
      <c r="C332" s="27" t="s">
        <v>347</v>
      </c>
      <c r="D332" s="57">
        <v>1500</v>
      </c>
      <c r="E332" s="28" t="s">
        <v>69</v>
      </c>
      <c r="F332" s="12">
        <v>0</v>
      </c>
      <c r="G332" s="66">
        <f>IF(F332="","",D332-(D332*F332))</f>
        <v>1500</v>
      </c>
    </row>
    <row r="333" spans="1:7" x14ac:dyDescent="0.4">
      <c r="A333" s="38"/>
      <c r="B333" s="26" t="s">
        <v>345</v>
      </c>
      <c r="C333" s="27" t="s">
        <v>348</v>
      </c>
      <c r="D333" s="57">
        <v>2995</v>
      </c>
      <c r="E333" s="28" t="s">
        <v>69</v>
      </c>
      <c r="F333" s="12">
        <v>0</v>
      </c>
      <c r="G333" s="66">
        <f>IF(F333="","",D333-(D333*F333))</f>
        <v>2995</v>
      </c>
    </row>
  </sheetData>
  <sheetProtection algorithmName="SHA-512" hashValue="v24+BTYpKZcwMzFjKd+zJnZoMOvVMqKdH0xhGBlcbH8HEz/zD4r28h1KEUAi0Ud2TKFLKFI9hz5fJJlSskiB8w==" saltValue="LIFByW5OlrSjcKwQu28TIw==" spinCount="100000" sheet="1" insertColumns="0" insertRows="0" insertHyperlinks="0" deleteColumns="0" deleteRows="0" sort="0" autoFilter="0"/>
  <customSheetViews>
    <customSheetView guid="{25AC9B26-AB08-4767-AD8E-562253BDA7BD}" hiddenRows="1" hiddenColumns="1" topLeftCell="A22">
      <selection activeCell="F43" sqref="F43"/>
      <pageMargins left="0" right="0" top="0.39370078740157483" bottom="0.39370078740157483" header="0" footer="0"/>
      <pageSetup paperSize="9" orientation="portrait" r:id="rId1"/>
      <headerFooter alignWithMargins="0"/>
    </customSheetView>
  </customSheetViews>
  <mergeCells count="64">
    <mergeCell ref="A330:G330"/>
    <mergeCell ref="A245:G245"/>
    <mergeCell ref="A258:G258"/>
    <mergeCell ref="A246:G246"/>
    <mergeCell ref="A270:G270"/>
    <mergeCell ref="A275:G275"/>
    <mergeCell ref="A326:G326"/>
    <mergeCell ref="A297:G297"/>
    <mergeCell ref="A290:G290"/>
    <mergeCell ref="A283:G283"/>
    <mergeCell ref="A325:G325"/>
    <mergeCell ref="A259:G259"/>
    <mergeCell ref="A329:G329"/>
    <mergeCell ref="A321:G321"/>
    <mergeCell ref="A311:G311"/>
    <mergeCell ref="A306:G306"/>
    <mergeCell ref="A302:G302"/>
    <mergeCell ref="A219:G219"/>
    <mergeCell ref="A220:G220"/>
    <mergeCell ref="A237:G237"/>
    <mergeCell ref="A236:G236"/>
    <mergeCell ref="A230:G230"/>
    <mergeCell ref="A231:G231"/>
    <mergeCell ref="A33:G33"/>
    <mergeCell ref="A41:G41"/>
    <mergeCell ref="A55:G55"/>
    <mergeCell ref="A50:G50"/>
    <mergeCell ref="A142:G142"/>
    <mergeCell ref="A80:G80"/>
    <mergeCell ref="A94:G94"/>
    <mergeCell ref="A100:G100"/>
    <mergeCell ref="A104:G104"/>
    <mergeCell ref="A108:G108"/>
    <mergeCell ref="A112:G112"/>
    <mergeCell ref="A133:G133"/>
    <mergeCell ref="A76:G76"/>
    <mergeCell ref="A163:G163"/>
    <mergeCell ref="A167:G167"/>
    <mergeCell ref="A168:G168"/>
    <mergeCell ref="A171:G171"/>
    <mergeCell ref="A59:G59"/>
    <mergeCell ref="A61:G61"/>
    <mergeCell ref="A64:G64"/>
    <mergeCell ref="A69:G69"/>
    <mergeCell ref="A73:G73"/>
    <mergeCell ref="A158:G158"/>
    <mergeCell ref="A79:G79"/>
    <mergeCell ref="A83:G83"/>
    <mergeCell ref="A148:G148"/>
    <mergeCell ref="A162:G162"/>
    <mergeCell ref="A134:G134"/>
    <mergeCell ref="A2:G10"/>
    <mergeCell ref="A14:G14"/>
    <mergeCell ref="A26:G26"/>
    <mergeCell ref="A27:G27"/>
    <mergeCell ref="A30:G30"/>
    <mergeCell ref="A213:G213"/>
    <mergeCell ref="A203:G203"/>
    <mergeCell ref="A206:G206"/>
    <mergeCell ref="A202:G202"/>
    <mergeCell ref="A176:G176"/>
    <mergeCell ref="A180:G180"/>
    <mergeCell ref="A190:G190"/>
    <mergeCell ref="A199:G199"/>
  </mergeCells>
  <phoneticPr fontId="2" type="noConversion"/>
  <hyperlinks>
    <hyperlink ref="A279" r:id="rId2" display="https://www.msn.com/es-es/deportes/motor/despido-fulminante-en-la-f-1-la-fia-se-carga-al-archienemigo-de-fernando-alonso/ar-AA1y3qLF" xr:uid="{C19DA2C5-006A-40B8-B653-BE05CAFA46F2}"/>
  </hyperlinks>
  <pageMargins left="0.25" right="0.25" top="0.75" bottom="0.75" header="0.3" footer="0.3"/>
  <pageSetup paperSize="9" scale="97" fitToHeight="0" orientation="landscape" r:id="rId3"/>
  <headerFooter alignWithMargins="0">
    <oddFooter>&amp;R&amp;P</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3:C83"/>
  <sheetViews>
    <sheetView showGridLines="0" showRowColHeaders="0" zoomScaleNormal="100" workbookViewId="0"/>
  </sheetViews>
  <sheetFormatPr baseColWidth="10" defaultRowHeight="12.3" x14ac:dyDescent="0.4"/>
  <cols>
    <col min="1" max="1" width="113.38671875" customWidth="1"/>
  </cols>
  <sheetData>
    <row r="3" spans="1:3" ht="14.1" x14ac:dyDescent="0.5">
      <c r="A3" s="1" t="s">
        <v>15</v>
      </c>
    </row>
    <row r="4" spans="1:3" ht="14.1" x14ac:dyDescent="0.5">
      <c r="A4" s="2"/>
      <c r="C4" s="1"/>
    </row>
    <row r="5" spans="1:3" ht="23.4" x14ac:dyDescent="0.45">
      <c r="A5" s="7" t="s">
        <v>138</v>
      </c>
      <c r="C5" s="2"/>
    </row>
    <row r="6" spans="1:3" ht="12.6" x14ac:dyDescent="0.45">
      <c r="A6" s="7"/>
      <c r="C6" s="7"/>
    </row>
    <row r="7" spans="1:3" ht="12.6" x14ac:dyDescent="0.45">
      <c r="A7" s="4" t="s">
        <v>16</v>
      </c>
      <c r="C7" s="7"/>
    </row>
    <row r="8" spans="1:3" ht="12.6" x14ac:dyDescent="0.45">
      <c r="A8" s="4"/>
      <c r="C8" s="4"/>
    </row>
    <row r="9" spans="1:3" ht="12.6" x14ac:dyDescent="0.45">
      <c r="A9" s="5" t="s">
        <v>32</v>
      </c>
      <c r="C9" s="4"/>
    </row>
    <row r="10" spans="1:3" ht="12.6" x14ac:dyDescent="0.45">
      <c r="A10" s="11" t="s">
        <v>153</v>
      </c>
      <c r="C10" s="5"/>
    </row>
    <row r="11" spans="1:3" ht="12.6" x14ac:dyDescent="0.45">
      <c r="A11" s="11" t="s">
        <v>152</v>
      </c>
    </row>
    <row r="12" spans="1:3" ht="12.6" x14ac:dyDescent="0.45">
      <c r="A12" s="11" t="s">
        <v>17</v>
      </c>
    </row>
    <row r="13" spans="1:3" ht="12.6" x14ac:dyDescent="0.45">
      <c r="A13" s="11" t="s">
        <v>18</v>
      </c>
    </row>
    <row r="14" spans="1:3" ht="12.6" x14ac:dyDescent="0.45">
      <c r="A14" s="11" t="s">
        <v>139</v>
      </c>
    </row>
    <row r="15" spans="1:3" ht="12.6" x14ac:dyDescent="0.45">
      <c r="A15" s="11" t="s">
        <v>77</v>
      </c>
    </row>
    <row r="16" spans="1:3" ht="12.6" x14ac:dyDescent="0.45">
      <c r="A16" s="5"/>
    </row>
    <row r="17" spans="1:1" ht="12.6" x14ac:dyDescent="0.45">
      <c r="A17" s="5" t="s">
        <v>113</v>
      </c>
    </row>
    <row r="18" spans="1:1" ht="12.6" x14ac:dyDescent="0.45">
      <c r="A18" s="5"/>
    </row>
    <row r="19" spans="1:1" ht="35.1" x14ac:dyDescent="0.45">
      <c r="A19" s="5" t="s">
        <v>327</v>
      </c>
    </row>
    <row r="20" spans="1:1" ht="12.6" x14ac:dyDescent="0.45">
      <c r="A20" s="7" t="s">
        <v>33</v>
      </c>
    </row>
    <row r="21" spans="1:1" ht="12.6" x14ac:dyDescent="0.45">
      <c r="A21" s="5" t="s">
        <v>140</v>
      </c>
    </row>
    <row r="22" spans="1:1" ht="12.6" x14ac:dyDescent="0.45">
      <c r="A22" s="7" t="s">
        <v>78</v>
      </c>
    </row>
    <row r="23" spans="1:1" ht="12.6" x14ac:dyDescent="0.45">
      <c r="A23" s="7" t="s">
        <v>19</v>
      </c>
    </row>
    <row r="25" spans="1:1" x14ac:dyDescent="0.4">
      <c r="A25" s="6"/>
    </row>
    <row r="26" spans="1:1" ht="12.6" x14ac:dyDescent="0.45">
      <c r="A26" s="4" t="s">
        <v>20</v>
      </c>
    </row>
    <row r="27" spans="1:1" ht="12.6" x14ac:dyDescent="0.45">
      <c r="A27" s="4"/>
    </row>
    <row r="28" spans="1:1" ht="12.6" x14ac:dyDescent="0.45">
      <c r="A28" s="5" t="s">
        <v>34</v>
      </c>
    </row>
    <row r="29" spans="1:1" ht="23.4" x14ac:dyDescent="0.45">
      <c r="A29" s="7" t="s">
        <v>141</v>
      </c>
    </row>
    <row r="30" spans="1:1" ht="35.1" x14ac:dyDescent="0.45">
      <c r="A30" s="7" t="s">
        <v>142</v>
      </c>
    </row>
    <row r="31" spans="1:1" ht="12.6" x14ac:dyDescent="0.45">
      <c r="A31" s="5"/>
    </row>
    <row r="32" spans="1:1" ht="12.6" x14ac:dyDescent="0.45">
      <c r="A32" s="5" t="s">
        <v>108</v>
      </c>
    </row>
    <row r="33" spans="1:1" ht="12.6" x14ac:dyDescent="0.45">
      <c r="A33" s="7" t="s">
        <v>101</v>
      </c>
    </row>
    <row r="34" spans="1:1" ht="12.6" x14ac:dyDescent="0.45">
      <c r="A34" s="7" t="s">
        <v>143</v>
      </c>
    </row>
    <row r="35" spans="1:1" ht="11.25" customHeight="1" x14ac:dyDescent="0.45">
      <c r="A35" s="7" t="s">
        <v>144</v>
      </c>
    </row>
    <row r="36" spans="1:1" ht="14.25" customHeight="1" x14ac:dyDescent="0.45">
      <c r="A36" s="7" t="s">
        <v>145</v>
      </c>
    </row>
    <row r="37" spans="1:1" ht="14.25" customHeight="1" x14ac:dyDescent="0.45">
      <c r="A37" s="7"/>
    </row>
    <row r="38" spans="1:1" ht="12.6" x14ac:dyDescent="0.45">
      <c r="A38" s="7"/>
    </row>
    <row r="39" spans="1:1" ht="12.6" x14ac:dyDescent="0.45">
      <c r="A39" s="7"/>
    </row>
    <row r="40" spans="1:1" ht="12.6" x14ac:dyDescent="0.45">
      <c r="A40" s="7"/>
    </row>
    <row r="41" spans="1:1" x14ac:dyDescent="0.4">
      <c r="A41" s="3"/>
    </row>
    <row r="42" spans="1:1" ht="12.6" x14ac:dyDescent="0.45">
      <c r="A42" s="4" t="s">
        <v>21</v>
      </c>
    </row>
    <row r="43" spans="1:1" ht="12.6" x14ac:dyDescent="0.45">
      <c r="A43" s="2"/>
    </row>
    <row r="44" spans="1:1" ht="23.4" x14ac:dyDescent="0.45">
      <c r="A44" s="7" t="s">
        <v>329</v>
      </c>
    </row>
    <row r="45" spans="1:1" ht="13.65" customHeight="1" x14ac:dyDescent="0.45">
      <c r="A45" s="7"/>
    </row>
    <row r="46" spans="1:1" ht="12.6" x14ac:dyDescent="0.45">
      <c r="A46" s="5" t="s">
        <v>52</v>
      </c>
    </row>
    <row r="47" spans="1:1" ht="12.6" x14ac:dyDescent="0.45">
      <c r="A47" s="7" t="s">
        <v>146</v>
      </c>
    </row>
    <row r="48" spans="1:1" ht="12.6" x14ac:dyDescent="0.45">
      <c r="A48" s="7" t="s">
        <v>147</v>
      </c>
    </row>
    <row r="49" spans="1:1" ht="12.6" x14ac:dyDescent="0.45">
      <c r="A49" s="7" t="s">
        <v>148</v>
      </c>
    </row>
    <row r="50" spans="1:1" ht="15" customHeight="1" x14ac:dyDescent="0.45">
      <c r="A50" s="5" t="s">
        <v>109</v>
      </c>
    </row>
    <row r="51" spans="1:1" ht="12.75" customHeight="1" x14ac:dyDescent="0.45">
      <c r="A51" s="7" t="s">
        <v>57</v>
      </c>
    </row>
    <row r="52" spans="1:1" ht="12.75" hidden="1" customHeight="1" x14ac:dyDescent="0.45">
      <c r="A52" s="7"/>
    </row>
    <row r="53" spans="1:1" ht="12.6" hidden="1" x14ac:dyDescent="0.45">
      <c r="A53" s="5" t="s">
        <v>58</v>
      </c>
    </row>
    <row r="54" spans="1:1" ht="12.6" x14ac:dyDescent="0.45">
      <c r="A54" s="5"/>
    </row>
    <row r="55" spans="1:1" ht="12.6" x14ac:dyDescent="0.45">
      <c r="A55" s="5" t="s">
        <v>110</v>
      </c>
    </row>
    <row r="56" spans="1:1" ht="15" customHeight="1" x14ac:dyDescent="0.45">
      <c r="A56" s="7" t="s">
        <v>111</v>
      </c>
    </row>
    <row r="57" spans="1:1" ht="9.9" customHeight="1" x14ac:dyDescent="0.45">
      <c r="A57" s="7" t="s">
        <v>24</v>
      </c>
    </row>
    <row r="58" spans="1:1" ht="12.6" x14ac:dyDescent="0.45">
      <c r="A58" s="7" t="s">
        <v>25</v>
      </c>
    </row>
    <row r="59" spans="1:1" x14ac:dyDescent="0.4">
      <c r="A59" s="3"/>
    </row>
    <row r="60" spans="1:1" x14ac:dyDescent="0.4">
      <c r="A60" s="3"/>
    </row>
    <row r="61" spans="1:1" ht="12.6" x14ac:dyDescent="0.45">
      <c r="A61" s="4" t="s">
        <v>26</v>
      </c>
    </row>
    <row r="62" spans="1:1" ht="12.6" x14ac:dyDescent="0.45">
      <c r="A62" s="7"/>
    </row>
    <row r="63" spans="1:1" ht="12.6" x14ac:dyDescent="0.45">
      <c r="A63" s="5" t="s">
        <v>59</v>
      </c>
    </row>
    <row r="64" spans="1:1" ht="12.6" x14ac:dyDescent="0.45">
      <c r="A64" s="7" t="s">
        <v>149</v>
      </c>
    </row>
    <row r="65" spans="1:1" ht="23.4" x14ac:dyDescent="0.45">
      <c r="A65" s="7" t="s">
        <v>150</v>
      </c>
    </row>
    <row r="66" spans="1:1" ht="12.6" x14ac:dyDescent="0.45">
      <c r="A66" s="7"/>
    </row>
    <row r="67" spans="1:1" ht="12.6" x14ac:dyDescent="0.45">
      <c r="A67" s="7" t="s">
        <v>27</v>
      </c>
    </row>
    <row r="68" spans="1:1" ht="12.6" x14ac:dyDescent="0.45">
      <c r="A68" s="7" t="s">
        <v>28</v>
      </c>
    </row>
    <row r="69" spans="1:1" x14ac:dyDescent="0.4">
      <c r="A69" s="3"/>
    </row>
    <row r="70" spans="1:1" ht="12.6" x14ac:dyDescent="0.45">
      <c r="A70" s="5" t="s">
        <v>112</v>
      </c>
    </row>
    <row r="71" spans="1:1" ht="12.6" x14ac:dyDescent="0.45">
      <c r="A71" s="7"/>
    </row>
    <row r="72" spans="1:1" ht="12.6" x14ac:dyDescent="0.45">
      <c r="A72" s="7" t="s">
        <v>30</v>
      </c>
    </row>
    <row r="73" spans="1:1" x14ac:dyDescent="0.4">
      <c r="A73" s="3"/>
    </row>
    <row r="74" spans="1:1" x14ac:dyDescent="0.4">
      <c r="A74" s="3" t="s">
        <v>31</v>
      </c>
    </row>
    <row r="75" spans="1:1" ht="12.6" x14ac:dyDescent="0.45">
      <c r="A75" s="7" t="s">
        <v>151</v>
      </c>
    </row>
    <row r="76" spans="1:1" x14ac:dyDescent="0.4">
      <c r="A76" s="3"/>
    </row>
    <row r="77" spans="1:1" ht="20.7" x14ac:dyDescent="0.4">
      <c r="A77" s="3" t="s">
        <v>328</v>
      </c>
    </row>
    <row r="78" spans="1:1" x14ac:dyDescent="0.4">
      <c r="A78" s="3"/>
    </row>
    <row r="79" spans="1:1" ht="12.6" x14ac:dyDescent="0.45">
      <c r="A79" s="5" t="s">
        <v>114</v>
      </c>
    </row>
    <row r="80" spans="1:1" ht="12.6" x14ac:dyDescent="0.45">
      <c r="A80" s="5" t="s">
        <v>79</v>
      </c>
    </row>
    <row r="81" spans="1:1" ht="23.4" x14ac:dyDescent="0.45">
      <c r="A81" s="5" t="s">
        <v>80</v>
      </c>
    </row>
    <row r="82" spans="1:1" ht="12.6" x14ac:dyDescent="0.45">
      <c r="A82" s="5"/>
    </row>
    <row r="83" spans="1:1" ht="12.6" x14ac:dyDescent="0.45">
      <c r="A83" s="7"/>
    </row>
  </sheetData>
  <sheetProtection password="C7DD" sheet="1"/>
  <customSheetViews>
    <customSheetView guid="{25AC9B26-AB08-4767-AD8E-562253BDA7BD}" showGridLines="0" showRowCol="0" hiddenRows="1">
      <selection activeCell="A15" sqref="A15"/>
      <pageMargins left="0.78740157480314965" right="0" top="0" bottom="0.98425196850393704" header="0" footer="0"/>
      <pageSetup paperSize="9" orientation="landscape" horizontalDpi="4294967293" verticalDpi="0" r:id="rId1"/>
    </customSheetView>
  </customSheetViews>
  <phoneticPr fontId="2" type="noConversion"/>
  <pageMargins left="0.39370078740157483" right="0.39370078740157483" top="0.19685039370078741" bottom="0.19685039370078741" header="0" footer="0"/>
  <pageSetup paperSize="9"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de precios</vt:lpstr>
      <vt:lpstr>Condicionado general de ventas</vt:lpstr>
    </vt:vector>
  </TitlesOfParts>
  <Company>CLEANING MACHINES, 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dc:creator>
  <cp:lastModifiedBy>Tanya Westerterp</cp:lastModifiedBy>
  <cp:lastPrinted>2022-06-14T13:41:24Z</cp:lastPrinted>
  <dcterms:created xsi:type="dcterms:W3CDTF">2007-01-05T13:04:46Z</dcterms:created>
  <dcterms:modified xsi:type="dcterms:W3CDTF">2025-04-07T09:04:27Z</dcterms:modified>
</cp:coreProperties>
</file>